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- Ideford Parish Council - Active\03 - Accounts\year end accounts\YEAR END 2019-20\"/>
    </mc:Choice>
  </mc:AlternateContent>
  <xr:revisionPtr revIDLastSave="0" documentId="13_ncr:1_{B313A0F1-0494-441F-A028-8ED308434D8C}" xr6:coauthVersionLast="45" xr6:coauthVersionMax="45" xr10:uidLastSave="{00000000-0000-0000-0000-000000000000}"/>
  <bookViews>
    <workbookView xWindow="-108" yWindow="-108" windowWidth="23256" windowHeight="12576" xr2:uid="{6D22A08F-20E5-493E-B2CE-284FD1D6C512}"/>
  </bookViews>
  <sheets>
    <sheet name="2019-2020" sheetId="1" r:id="rId1"/>
    <sheet name="Defib" sheetId="2" r:id="rId2"/>
    <sheet name="Parish New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8" i="3" l="1"/>
  <c r="D98" i="3"/>
  <c r="C98" i="3"/>
  <c r="F41" i="2"/>
  <c r="D41" i="2"/>
  <c r="C41" i="2" s="1"/>
  <c r="T88" i="1" l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U88" i="1" s="1"/>
  <c r="F88" i="1"/>
  <c r="E88" i="1"/>
  <c r="D88" i="1"/>
  <c r="C88" i="1" s="1"/>
  <c r="B5" i="1"/>
</calcChain>
</file>

<file path=xl/sharedStrings.xml><?xml version="1.0" encoding="utf-8"?>
<sst xmlns="http://schemas.openxmlformats.org/spreadsheetml/2006/main" count="431" uniqueCount="244">
  <si>
    <t>Treasurers Account - Ideford Parish Council</t>
  </si>
  <si>
    <t>Sort Code:     30-96-06</t>
  </si>
  <si>
    <t>(Current Account)</t>
  </si>
  <si>
    <t>Account No: 00224589</t>
  </si>
  <si>
    <t>Date</t>
  </si>
  <si>
    <t>Details</t>
  </si>
  <si>
    <t>Description</t>
  </si>
  <si>
    <t>Paid In</t>
  </si>
  <si>
    <t>Transfer In</t>
  </si>
  <si>
    <t>Paid Out</t>
  </si>
  <si>
    <t>Salary / PAYE</t>
  </si>
  <si>
    <t>Expenses</t>
  </si>
  <si>
    <t>Mileage</t>
  </si>
  <si>
    <t>Admin/ Pubs</t>
  </si>
  <si>
    <t>Venue Hire</t>
  </si>
  <si>
    <t>Subscrpt</t>
  </si>
  <si>
    <t>Audit</t>
  </si>
  <si>
    <t>Training</t>
  </si>
  <si>
    <t>Maint / Services</t>
  </si>
  <si>
    <t>Grant/ Donation</t>
  </si>
  <si>
    <t>Chairman Fund</t>
  </si>
  <si>
    <r>
      <t xml:space="preserve">S137 </t>
    </r>
    <r>
      <rPr>
        <b/>
        <sz val="10"/>
        <color indexed="10"/>
        <rFont val="Calibri"/>
        <family val="2"/>
      </rPr>
      <t>(N/A)</t>
    </r>
  </si>
  <si>
    <t>Insurance</t>
  </si>
  <si>
    <t>VAT Paid</t>
  </si>
  <si>
    <t xml:space="preserve">Balance Brought Forward </t>
  </si>
  <si>
    <t>Devon County Council</t>
  </si>
  <si>
    <t>Footpath Grant</t>
  </si>
  <si>
    <t>BACS Payment to Community Heartbeat Trust</t>
  </si>
  <si>
    <t>Defibrillator support and Annual membership Year 2</t>
  </si>
  <si>
    <t>BACS Payment to ABS Design &amp; Print</t>
  </si>
  <si>
    <t>On behalf of PCC for April newsletter (held for Parochial Church Council)</t>
  </si>
  <si>
    <t>BACS Payment to DALC</t>
  </si>
  <si>
    <t>Annual Affilliation fee</t>
  </si>
  <si>
    <t>Clerks attendance at HMRC/PAYE course 19 March</t>
  </si>
  <si>
    <t>Receipt from John Hicks - Cressick Garden Services</t>
  </si>
  <si>
    <t>Parish Newsletter advertising (held for Parochial Church Council)</t>
  </si>
  <si>
    <t>Receipt from Vicki Gardner</t>
  </si>
  <si>
    <t>Receipt from A G Camp</t>
  </si>
  <si>
    <t>Receipt from M Hobson</t>
  </si>
  <si>
    <t>Teignbridge District Council</t>
  </si>
  <si>
    <t>Precept from TDC - 1/2 Year</t>
  </si>
  <si>
    <t>Receipt from LEMBA Electrical</t>
  </si>
  <si>
    <t>Receipt from Courtney</t>
  </si>
  <si>
    <t>HMRC</t>
  </si>
  <si>
    <t>Credit - VAT Refund</t>
  </si>
  <si>
    <t>Receipt from NP Welsh</t>
  </si>
  <si>
    <t>BACS Payment to Came &amp; Co</t>
  </si>
  <si>
    <t>Annual Insurance Fee</t>
  </si>
  <si>
    <t>On behalf of PCC for May newsletter (held for Parochial Church Council)</t>
  </si>
  <si>
    <t>BACS Payment to Henry Merrit</t>
  </si>
  <si>
    <t>Internal Audit Fee</t>
  </si>
  <si>
    <t>Receipt from MM Construction Ltd</t>
  </si>
  <si>
    <t>Receipt from W &amp; K Carew</t>
  </si>
  <si>
    <t>Receipt from Rogers Cleaning</t>
  </si>
  <si>
    <t>On behalf of PCC for June newsletter (held for Parochial Church Council)</t>
  </si>
  <si>
    <t>BACS Payment to Ideford Village Hall Committtee</t>
  </si>
  <si>
    <t>Hire of Hall for PC meetings</t>
  </si>
  <si>
    <t xml:space="preserve">BACS Payment to HMRC Cumbernauld 08-32-10 Acct 12001039 </t>
  </si>
  <si>
    <t>PAYE Payment to HMRC</t>
  </si>
  <si>
    <t>BACS Payment to GP &amp; CEM Dyke</t>
  </si>
  <si>
    <t>Parish Clerk - Wages</t>
  </si>
  <si>
    <t>Parish Clerk - Mileage &amp; expenses</t>
  </si>
  <si>
    <t>On behalf of PCC for July/August newsletter (held for Parochial Church Council)</t>
  </si>
  <si>
    <t>BACS payment to DALC</t>
  </si>
  <si>
    <t>DALC - Good councillor guide</t>
  </si>
  <si>
    <t>BACS Paymet to Chudleigh Parish Council</t>
  </si>
  <si>
    <t>Chudleigh Parish Council - Bus Shelter</t>
  </si>
  <si>
    <t>Receipt from K Welsh</t>
  </si>
  <si>
    <t>Receipt from AG Camp</t>
  </si>
  <si>
    <t>Receipt from Courtney (Quercus Gardens)</t>
  </si>
  <si>
    <t>Receipt from Ind Vet car</t>
  </si>
  <si>
    <t>Receipt from Sarah John</t>
  </si>
  <si>
    <t>BACS Payment to Teignbridge DC</t>
  </si>
  <si>
    <t>Election expenses</t>
  </si>
  <si>
    <t>BACS Payment to Village Hall Cttee</t>
  </si>
  <si>
    <t>Attendance at Course for new Councillors</t>
  </si>
  <si>
    <t>On behalf of PCC for for Sept newsletter (held for PCC)</t>
  </si>
  <si>
    <t>Receipt from Wrathall</t>
  </si>
  <si>
    <t>Receipt from Teignbridge DC</t>
  </si>
  <si>
    <t>Precept from TDC 1/2 Year</t>
  </si>
  <si>
    <t>Receipt from Alpha pubs</t>
  </si>
  <si>
    <t>Receipt from Milltop Orchard</t>
  </si>
  <si>
    <t>Receipt from Robert Kirtland</t>
  </si>
  <si>
    <t>On behalf of PCC for Oct newsletter (held for PCC)</t>
  </si>
  <si>
    <t>Receipt from Hill SV</t>
  </si>
  <si>
    <t>BACS Payment to Lesley Brown</t>
  </si>
  <si>
    <t>Dec 18 to Nov 19 website annual hosting fee</t>
  </si>
  <si>
    <t>Parish Clerk - Wages (final payment to 3 Nov 19)</t>
  </si>
  <si>
    <t>On behalf of PCC for Nov newsletter (held for PCC)</t>
  </si>
  <si>
    <t>Receipt from Newton Abbot 3084</t>
  </si>
  <si>
    <t>Receipt from Cross Street</t>
  </si>
  <si>
    <t>BACS Payment to Bishopsteignton PC</t>
  </si>
  <si>
    <t>Contribution towards Commemorative Bench</t>
  </si>
  <si>
    <t>BACS Payment to D J Wright</t>
  </si>
  <si>
    <t>Grass cutting</t>
  </si>
  <si>
    <t>Direct Debit to Information Commissioner's Office</t>
  </si>
  <si>
    <t>Annual Subscription</t>
  </si>
  <si>
    <t>BACS Payment to S Jenkins</t>
  </si>
  <si>
    <t>Locum Parish Clerk</t>
  </si>
  <si>
    <t>Cllrs DF &amp; ACW attendance at AGM and Conference</t>
  </si>
  <si>
    <t>On behalf of PCC for Dec newsletter (held for PCC)</t>
  </si>
  <si>
    <t>Discretionary payment for Website hosting</t>
  </si>
  <si>
    <t>Receipt from Mr N Gardiner Piano Lessons</t>
  </si>
  <si>
    <t>Receipt from Briartor Nurseries advertising</t>
  </si>
  <si>
    <t>Receipt from Teign Locks invoice no PN2020-5 advertising</t>
  </si>
  <si>
    <t>BACS Payment to Heartbeat Trust</t>
  </si>
  <si>
    <t>Paediatric Electrodes for Defibrilator</t>
  </si>
  <si>
    <t>On behalf of PCC for Feb newsletter (held for PCC)</t>
  </si>
  <si>
    <t>Receipt from W&amp;P Electrical for advertising</t>
  </si>
  <si>
    <t>Direct Debit to CPRE</t>
  </si>
  <si>
    <t>CPRE Annual Membership</t>
  </si>
  <si>
    <t>BACS to DALC</t>
  </si>
  <si>
    <t>Clerks attendance at Clerks Essentials Course</t>
  </si>
  <si>
    <t>Clerks attendance at Preparing for Audit Course</t>
  </si>
  <si>
    <t>BACS to Millennium Green</t>
  </si>
  <si>
    <t>Annual donation to Insurance Costs</t>
  </si>
  <si>
    <t>BACS to ABS</t>
  </si>
  <si>
    <t>On behalf of PCC for Newsletter</t>
  </si>
  <si>
    <t>BACS to Devon Communities Together</t>
  </si>
  <si>
    <t>Annual Membership</t>
  </si>
  <si>
    <t>Money Held for the Community Public Access Defibrillator</t>
  </si>
  <si>
    <t>Carried Forward District Council Elector Fund Money</t>
  </si>
  <si>
    <t>Transfer approved by Gary Powell @ TDC</t>
  </si>
  <si>
    <t>District Councillor Community Fund Grant</t>
  </si>
  <si>
    <t>Cllr Mike Walters</t>
  </si>
  <si>
    <t>Cllr Beryl Austen</t>
  </si>
  <si>
    <t>Charity Checkout Donation On Line</t>
  </si>
  <si>
    <t>Ashley Lamb</t>
  </si>
  <si>
    <t>Adrian Dingle</t>
  </si>
  <si>
    <t>Lyn Edwards</t>
  </si>
  <si>
    <t>Michael Napier</t>
  </si>
  <si>
    <t>Carrie Morgan</t>
  </si>
  <si>
    <t>County Councillor Locality Fund Grant</t>
  </si>
  <si>
    <t>Cllr Tony Dempster</t>
  </si>
  <si>
    <t>Rebecca Jones</t>
  </si>
  <si>
    <t>Derrick White</t>
  </si>
  <si>
    <t>Niall Chatfield</t>
  </si>
  <si>
    <t>Charity Checkout Donation On Line (Used to pay in cash donations)</t>
  </si>
  <si>
    <t>Ashley Lamb (Helen Bellamy - £20, David Fox - £10, Pat Price - £5)</t>
  </si>
  <si>
    <t>Dominic Morby</t>
  </si>
  <si>
    <t>Big Lottery Awards for All Funding</t>
  </si>
  <si>
    <t>BACS Transfer to 20-63-66 Acct 33949745 - Community Heartbeat Trust Invoice 5117</t>
  </si>
  <si>
    <t>Payment for Shockbox, Powerheart G5 and Carriage</t>
  </si>
  <si>
    <t>Gai Tetlow</t>
  </si>
  <si>
    <t>Cash Donation</t>
  </si>
  <si>
    <t>Ann Rigby Jones (Cash)</t>
  </si>
  <si>
    <t>Cheque Donation</t>
  </si>
  <si>
    <t>Gladys Stevens (Cheque)</t>
  </si>
  <si>
    <t>Anne Monaghan (Cash)</t>
  </si>
  <si>
    <t>Annual Payment Subscription to Community Heartbeat Trust</t>
  </si>
  <si>
    <t>£95 from Money in Charity Checkout / £31 via BACS Transfer</t>
  </si>
  <si>
    <t xml:space="preserve">Payment to Community Heartbeat Trust for 2nd Training and Awareness Event) </t>
  </si>
  <si>
    <t>£175 from money in Charity Checkout</t>
  </si>
  <si>
    <t>Barry &amp; Iris Mohan</t>
  </si>
  <si>
    <t>Donations from attendees at Awareness Sessions</t>
  </si>
  <si>
    <t>Cash donations from Collection Bucket.</t>
  </si>
  <si>
    <t>Money Raised at Royal Tea Event in Ideford on 12 Jun 16</t>
  </si>
  <si>
    <t>Annual Payment  - Support Subscription to Community Heartbeat Trust</t>
  </si>
  <si>
    <t>BACS Paid to 20-63-66 Acct 33949745</t>
  </si>
  <si>
    <t>Annual Payment - Support Subscription to Community Heartbeat Trust</t>
  </si>
  <si>
    <t>BACS Paid to 20-63-66 Acct 3349745</t>
  </si>
  <si>
    <t>Paediatric Electrodes</t>
  </si>
  <si>
    <t>Money Held for Parochial Church Council - Parish Newsletter</t>
  </si>
  <si>
    <t>Paid into PCC Account</t>
  </si>
  <si>
    <t xml:space="preserve">Money into the PCC Account for Parish Council </t>
  </si>
  <si>
    <t>Payment into the PCC Account from Cressicks Garden Services</t>
  </si>
  <si>
    <t>Payment by PCC to ABS Printing for February Edition</t>
  </si>
  <si>
    <t xml:space="preserve">Receipt from "It's Treat o Clock" </t>
  </si>
  <si>
    <t>Parish Newsletter Advertising Fee (Held for Parochial Church Council)</t>
  </si>
  <si>
    <t>ABS REF: PAR5/3021/18 dated 28 Feb 18</t>
  </si>
  <si>
    <t>ABS Design &amp; Printing Invoice 2313 for March Edition of Parish Newsletter</t>
  </si>
  <si>
    <t>Receipt from J C Robinson</t>
  </si>
  <si>
    <t>ABS REF: PAR5/3027/18 dated 31 Mar 18</t>
  </si>
  <si>
    <t>ABS Design &amp; Printing Invoice 2319 for April Edition of Parish Newsletter</t>
  </si>
  <si>
    <t>Receipt from Ideford Village Hall</t>
  </si>
  <si>
    <t>Receipt from Premier A &amp; P Ltd</t>
  </si>
  <si>
    <t>Receipt from Lemba Electrical</t>
  </si>
  <si>
    <t>Receipt from MM Construction</t>
  </si>
  <si>
    <t>ABS REF: PAR5/3031/18 dated 30 Apr 18</t>
  </si>
  <si>
    <t>ABS Design &amp; Printing Invoice 2323 for May Edition of Parish Newsletter</t>
  </si>
  <si>
    <t xml:space="preserve">Receipt from Rogers Cleaning </t>
  </si>
  <si>
    <t>Cheque Receipt Steve Thompson PN2018-10</t>
  </si>
  <si>
    <t>Receipt from Sue Beverton Premier A &amp; P Ltd</t>
  </si>
  <si>
    <t>ABS REF: PAR5/3036/18 dated 29 May 18</t>
  </si>
  <si>
    <t>ABS Design &amp; Printing Invoice 2323 for June Edition of Parish Newsletter</t>
  </si>
  <si>
    <t>Cheque Receipt Andrew Parkinson, Westheat PN2018-15</t>
  </si>
  <si>
    <t>ABS REF PAR5/3042/1830 dated 30 Jun 18</t>
  </si>
  <si>
    <t>ABS Design &amp; Printing Invoice 2335 for Jul/Aug Edition of Parish Newsletter</t>
  </si>
  <si>
    <t>Cheque Receipt Traditional Building Company PN2018-17</t>
  </si>
  <si>
    <t>Receipt from K Welsh PN2018-16</t>
  </si>
  <si>
    <t>Cheque Receipt Steve Cowdrill PN2018-18</t>
  </si>
  <si>
    <t>Cheque Receipt Mark Burton, Quercus Gardens PN2018-12</t>
  </si>
  <si>
    <t>Receipt from Powderham Veterinary Practice PN2018-19</t>
  </si>
  <si>
    <t>ABS REF PAR5/3052/18 dated 31 Aug 18</t>
  </si>
  <si>
    <t>ABS Design &amp; Printing Invoice 2345 for September Edition of Parish Newsletter</t>
  </si>
  <si>
    <t>Receipt from Robert Kirtland PN2018-21</t>
  </si>
  <si>
    <t>Receipt from K Cousins PN2018-20</t>
  </si>
  <si>
    <t>Receipt from Nev Wrathall PN2018-20</t>
  </si>
  <si>
    <t>Receipt from S V Hill PN2018-24</t>
  </si>
  <si>
    <t>ABS REF PAR5/3056/18 dated 30 Sep 18</t>
  </si>
  <si>
    <t>ABS Design &amp; Printing Invoice 2349 for October Edition of Parish Newsletter</t>
  </si>
  <si>
    <t>Receipt from Milltop Orchard PN2018-22</t>
  </si>
  <si>
    <t>Cheque Receipt from Ideford Garage</t>
  </si>
  <si>
    <t>ABS REF PAR5/3062/18 dated 31 Oct 18</t>
  </si>
  <si>
    <t>ABS Design &amp; Printing Invoice 2355 for November  Edition of Parish Newsletter</t>
  </si>
  <si>
    <t xml:space="preserve">Cheque Receipt from Steve Corish PN2018-27    </t>
  </si>
  <si>
    <t>Check Receipt from Nicholas Gardiner PN2018-28</t>
  </si>
  <si>
    <t>ABS REF PAR5/3069/18 dated 28 Nov 18</t>
  </si>
  <si>
    <t>ABS Design &amp; Printing Invoice 2363 for December/January  Edition of Parish Newsletter</t>
  </si>
  <si>
    <t>Cheque Receipt from Sidney Caunter PN2018-26</t>
  </si>
  <si>
    <t>Cheque Receipt from Briartor Nursery PN2018-30</t>
  </si>
  <si>
    <t>Cheque Receipt from Paul Rice PN2018-29</t>
  </si>
  <si>
    <t>Cheque Receipt from The Elizabethan PN2018-23</t>
  </si>
  <si>
    <t>Receipt from W &amp; P Electrical PN2018-31</t>
  </si>
  <si>
    <t>Cash paid in from It's Treat O'clock PN2018-33</t>
  </si>
  <si>
    <t>ABS REF PAR5/3074/19 dated 29 Jan 19</t>
  </si>
  <si>
    <t>ABS Design &amp; Printing Invoice 3269 for February Edition of Parish Newsletter</t>
  </si>
  <si>
    <t>Receipt from Mark Hobson</t>
  </si>
  <si>
    <t>ABS Design &amp; Print</t>
  </si>
  <si>
    <t>ABS Design &amp; Print Invoice for April edition of Parish Newsletter</t>
  </si>
  <si>
    <t>Receipt from John Hicks Cressick Garden Services</t>
  </si>
  <si>
    <t>Receipt from V Gardner</t>
  </si>
  <si>
    <t>Parish Newsletter Advertising Fee (Held for Parochial Church Council) (Vicki Gardner)</t>
  </si>
  <si>
    <t>Parish Newsletter Advertising Fee (Held for Parochial Church Council</t>
  </si>
  <si>
    <t>Parish Newsletter Advertising Fee (Held for PCC)</t>
  </si>
  <si>
    <t>Receipt from Ideford Village Hall?</t>
  </si>
  <si>
    <t>Receipt from N P Welsh</t>
  </si>
  <si>
    <t>ABS Design &amp; Print Invoice for May edition of Parish Newsletter</t>
  </si>
  <si>
    <t>Receipt</t>
  </si>
  <si>
    <t>ABS Design &amp; Print Invoice for June edition of Parish Newsletter</t>
  </si>
  <si>
    <t>ABS Design &amp; Print Invoice for July &amp; August edition of Parish Newsletter</t>
  </si>
  <si>
    <t>Receipt from Quercus Gardens</t>
  </si>
  <si>
    <t>Receipt from Ind Vet Car</t>
  </si>
  <si>
    <t>ABS Design &amp; Print Invoice for September edition of Parish Newsletter</t>
  </si>
  <si>
    <t>Receipt from Alpha Pubs</t>
  </si>
  <si>
    <t>ABS Design &amp; Print Invoice for October edition of Parish Newsletter</t>
  </si>
  <si>
    <t>ABS Design &amp; Print Invoice for November edition of Parish Newsletter</t>
  </si>
  <si>
    <t>Receipt from Sydney Caunter &amp; Son</t>
  </si>
  <si>
    <t>ABS Design &amp; Print Invoice for December edition of Parish Newsletter</t>
  </si>
  <si>
    <t>Receipt from Briator Nurseries</t>
  </si>
  <si>
    <t>Receipt from Teign Locks Inv PN2020-5</t>
  </si>
  <si>
    <t>ABS Design &amp; Print Invoice for February edition of Parish Newsletter</t>
  </si>
  <si>
    <t>Receipt from W&amp;P Electrical</t>
  </si>
  <si>
    <t>ABS Design &amp; Print Invoice for March edition of Parish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</si>
</sst>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£-809]#,##0.0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5" fontId="4" fillId="0" borderId="1" xfId="0" applyNumberFormat="1" applyFont="1" applyBorder="1" applyAlignment="1">
      <alignment horizontal="center"/>
    </xf>
    <xf numFmtId="15" fontId="4" fillId="0" borderId="3" xfId="0" applyNumberFormat="1" applyFont="1" applyBorder="1" applyProtection="1">
      <protection locked="0"/>
    </xf>
    <xf numFmtId="2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64" fontId="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center"/>
    </xf>
    <xf numFmtId="0" fontId="4" fillId="0" borderId="2" xfId="0" applyFont="1" applyBorder="1"/>
    <xf numFmtId="0" fontId="4" fillId="0" borderId="5" xfId="0" applyFont="1" applyBorder="1"/>
    <xf numFmtId="2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left"/>
    </xf>
    <xf numFmtId="165" fontId="2" fillId="0" borderId="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/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5" fontId="4" fillId="0" borderId="3" xfId="0" applyNumberFormat="1" applyFont="1" applyBorder="1" applyAlignment="1">
      <alignment horizontal="left" vertical="center"/>
    </xf>
    <xf numFmtId="165" fontId="7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2" fontId="2" fillId="3" borderId="3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2" fontId="2" fillId="3" borderId="0" xfId="0" applyNumberFormat="1" applyFont="1" applyFill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8" fontId="2" fillId="2" borderId="9" xfId="0" applyNumberFormat="1" applyFont="1" applyFill="1" applyBorder="1" applyAlignment="1">
      <alignment horizontal="left" vertical="center"/>
    </xf>
    <xf numFmtId="165" fontId="2" fillId="2" borderId="11" xfId="0" applyNumberFormat="1" applyFont="1" applyFill="1" applyBorder="1" applyAlignment="1">
      <alignment horizontal="center" vertical="center"/>
    </xf>
    <xf numFmtId="15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4" fontId="2" fillId="2" borderId="8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5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0" xfId="0" applyFont="1" applyFill="1"/>
    <xf numFmtId="2" fontId="4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5" fillId="0" borderId="0" xfId="0" applyFont="1" applyFill="1"/>
    <xf numFmtId="15" fontId="4" fillId="0" borderId="0" xfId="0" applyNumberFormat="1" applyFont="1" applyFill="1" applyAlignment="1">
      <alignment horizontal="center"/>
    </xf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15" fontId="9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 horizontal="center"/>
    </xf>
    <xf numFmtId="0" fontId="7" fillId="0" borderId="0" xfId="0" applyFont="1" applyFill="1"/>
    <xf numFmtId="15" fontId="4" fillId="0" borderId="3" xfId="0" applyNumberFormat="1" applyFont="1" applyFill="1" applyBorder="1"/>
    <xf numFmtId="164" fontId="4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0" xfId="0" applyFont="1" applyFill="1"/>
    <xf numFmtId="164" fontId="4" fillId="0" borderId="0" xfId="0" applyNumberFormat="1" applyFon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36C61-5785-4883-9501-1814BD45E92C}">
  <dimension ref="A1:AH94"/>
  <sheetViews>
    <sheetView tabSelected="1" topLeftCell="A20" workbookViewId="0">
      <selection activeCell="B27" sqref="B27"/>
    </sheetView>
  </sheetViews>
  <sheetFormatPr defaultRowHeight="14.4" x14ac:dyDescent="0.3"/>
  <cols>
    <col min="1" max="1" width="9.5546875" bestFit="1" customWidth="1"/>
    <col min="2" max="2" width="71.33203125" bestFit="1" customWidth="1"/>
    <col min="3" max="3" width="63.88671875" bestFit="1" customWidth="1"/>
    <col min="4" max="4" width="9.88671875" style="23" bestFit="1" customWidth="1"/>
    <col min="5" max="5" width="10.88671875" style="23" bestFit="1" customWidth="1"/>
    <col min="6" max="6" width="9.88671875" style="23" bestFit="1" customWidth="1"/>
    <col min="7" max="7" width="8.88671875" bestFit="1" customWidth="1"/>
    <col min="8" max="8" width="8.109375" bestFit="1" customWidth="1"/>
    <col min="9" max="10" width="7.44140625" bestFit="1" customWidth="1"/>
    <col min="11" max="11" width="7" bestFit="1" customWidth="1"/>
    <col min="12" max="12" width="7.6640625" bestFit="1" customWidth="1"/>
    <col min="13" max="13" width="6.44140625" bestFit="1" customWidth="1"/>
    <col min="14" max="14" width="7.44140625" bestFit="1" customWidth="1"/>
    <col min="15" max="15" width="7.88671875" bestFit="1" customWidth="1"/>
    <col min="16" max="16" width="8.88671875" bestFit="1" customWidth="1"/>
    <col min="17" max="17" width="9" customWidth="1"/>
    <col min="18" max="18" width="8.109375" customWidth="1"/>
    <col min="19" max="19" width="8.44140625" bestFit="1" customWidth="1"/>
    <col min="20" max="20" width="7.88671875" bestFit="1" customWidth="1"/>
    <col min="21" max="21" width="9.88671875" bestFit="1" customWidth="1"/>
    <col min="22" max="22" width="9.109375" style="14"/>
    <col min="23" max="23" width="12.6640625" style="14" bestFit="1" customWidth="1"/>
    <col min="24" max="24" width="12.88671875" style="14" customWidth="1"/>
    <col min="25" max="25" width="26" style="7" bestFit="1" customWidth="1"/>
    <col min="26" max="26" width="20.44140625" style="7" bestFit="1" customWidth="1"/>
    <col min="27" max="27" width="9.109375" style="14"/>
    <col min="28" max="28" width="28.5546875" bestFit="1" customWidth="1"/>
    <col min="257" max="257" width="9.5546875" bestFit="1" customWidth="1"/>
    <col min="258" max="258" width="71.33203125" bestFit="1" customWidth="1"/>
    <col min="259" max="259" width="63.88671875" bestFit="1" customWidth="1"/>
    <col min="260" max="260" width="9.88671875" bestFit="1" customWidth="1"/>
    <col min="261" max="261" width="10.88671875" bestFit="1" customWidth="1"/>
    <col min="262" max="262" width="9.88671875" bestFit="1" customWidth="1"/>
    <col min="263" max="263" width="8.88671875" bestFit="1" customWidth="1"/>
    <col min="264" max="264" width="8.109375" bestFit="1" customWidth="1"/>
    <col min="265" max="266" width="7.44140625" bestFit="1" customWidth="1"/>
    <col min="267" max="267" width="7" bestFit="1" customWidth="1"/>
    <col min="268" max="268" width="7.6640625" bestFit="1" customWidth="1"/>
    <col min="269" max="269" width="6.44140625" bestFit="1" customWidth="1"/>
    <col min="270" max="270" width="7.44140625" bestFit="1" customWidth="1"/>
    <col min="271" max="271" width="7.88671875" bestFit="1" customWidth="1"/>
    <col min="272" max="272" width="8.88671875" bestFit="1" customWidth="1"/>
    <col min="273" max="273" width="9" customWidth="1"/>
    <col min="274" max="274" width="8.109375" customWidth="1"/>
    <col min="275" max="275" width="8.44140625" bestFit="1" customWidth="1"/>
    <col min="276" max="276" width="7.88671875" bestFit="1" customWidth="1"/>
    <col min="277" max="277" width="9.88671875" bestFit="1" customWidth="1"/>
    <col min="279" max="279" width="12.6640625" bestFit="1" customWidth="1"/>
    <col min="280" max="280" width="12.88671875" customWidth="1"/>
    <col min="281" max="281" width="26" bestFit="1" customWidth="1"/>
    <col min="282" max="282" width="20.44140625" bestFit="1" customWidth="1"/>
    <col min="284" max="284" width="28.5546875" bestFit="1" customWidth="1"/>
    <col min="513" max="513" width="9.5546875" bestFit="1" customWidth="1"/>
    <col min="514" max="514" width="71.33203125" bestFit="1" customWidth="1"/>
    <col min="515" max="515" width="63.88671875" bestFit="1" customWidth="1"/>
    <col min="516" max="516" width="9.88671875" bestFit="1" customWidth="1"/>
    <col min="517" max="517" width="10.88671875" bestFit="1" customWidth="1"/>
    <col min="518" max="518" width="9.88671875" bestFit="1" customWidth="1"/>
    <col min="519" max="519" width="8.88671875" bestFit="1" customWidth="1"/>
    <col min="520" max="520" width="8.109375" bestFit="1" customWidth="1"/>
    <col min="521" max="522" width="7.44140625" bestFit="1" customWidth="1"/>
    <col min="523" max="523" width="7" bestFit="1" customWidth="1"/>
    <col min="524" max="524" width="7.6640625" bestFit="1" customWidth="1"/>
    <col min="525" max="525" width="6.44140625" bestFit="1" customWidth="1"/>
    <col min="526" max="526" width="7.44140625" bestFit="1" customWidth="1"/>
    <col min="527" max="527" width="7.88671875" bestFit="1" customWidth="1"/>
    <col min="528" max="528" width="8.88671875" bestFit="1" customWidth="1"/>
    <col min="529" max="529" width="9" customWidth="1"/>
    <col min="530" max="530" width="8.109375" customWidth="1"/>
    <col min="531" max="531" width="8.44140625" bestFit="1" customWidth="1"/>
    <col min="532" max="532" width="7.88671875" bestFit="1" customWidth="1"/>
    <col min="533" max="533" width="9.88671875" bestFit="1" customWidth="1"/>
    <col min="535" max="535" width="12.6640625" bestFit="1" customWidth="1"/>
    <col min="536" max="536" width="12.88671875" customWidth="1"/>
    <col min="537" max="537" width="26" bestFit="1" customWidth="1"/>
    <col min="538" max="538" width="20.44140625" bestFit="1" customWidth="1"/>
    <col min="540" max="540" width="28.5546875" bestFit="1" customWidth="1"/>
    <col min="769" max="769" width="9.5546875" bestFit="1" customWidth="1"/>
    <col min="770" max="770" width="71.33203125" bestFit="1" customWidth="1"/>
    <col min="771" max="771" width="63.88671875" bestFit="1" customWidth="1"/>
    <col min="772" max="772" width="9.88671875" bestFit="1" customWidth="1"/>
    <col min="773" max="773" width="10.88671875" bestFit="1" customWidth="1"/>
    <col min="774" max="774" width="9.88671875" bestFit="1" customWidth="1"/>
    <col min="775" max="775" width="8.88671875" bestFit="1" customWidth="1"/>
    <col min="776" max="776" width="8.109375" bestFit="1" customWidth="1"/>
    <col min="777" max="778" width="7.44140625" bestFit="1" customWidth="1"/>
    <col min="779" max="779" width="7" bestFit="1" customWidth="1"/>
    <col min="780" max="780" width="7.6640625" bestFit="1" customWidth="1"/>
    <col min="781" max="781" width="6.44140625" bestFit="1" customWidth="1"/>
    <col min="782" max="782" width="7.44140625" bestFit="1" customWidth="1"/>
    <col min="783" max="783" width="7.88671875" bestFit="1" customWidth="1"/>
    <col min="784" max="784" width="8.88671875" bestFit="1" customWidth="1"/>
    <col min="785" max="785" width="9" customWidth="1"/>
    <col min="786" max="786" width="8.109375" customWidth="1"/>
    <col min="787" max="787" width="8.44140625" bestFit="1" customWidth="1"/>
    <col min="788" max="788" width="7.88671875" bestFit="1" customWidth="1"/>
    <col min="789" max="789" width="9.88671875" bestFit="1" customWidth="1"/>
    <col min="791" max="791" width="12.6640625" bestFit="1" customWidth="1"/>
    <col min="792" max="792" width="12.88671875" customWidth="1"/>
    <col min="793" max="793" width="26" bestFit="1" customWidth="1"/>
    <col min="794" max="794" width="20.44140625" bestFit="1" customWidth="1"/>
    <col min="796" max="796" width="28.5546875" bestFit="1" customWidth="1"/>
    <col min="1025" max="1025" width="9.5546875" bestFit="1" customWidth="1"/>
    <col min="1026" max="1026" width="71.33203125" bestFit="1" customWidth="1"/>
    <col min="1027" max="1027" width="63.88671875" bestFit="1" customWidth="1"/>
    <col min="1028" max="1028" width="9.88671875" bestFit="1" customWidth="1"/>
    <col min="1029" max="1029" width="10.88671875" bestFit="1" customWidth="1"/>
    <col min="1030" max="1030" width="9.88671875" bestFit="1" customWidth="1"/>
    <col min="1031" max="1031" width="8.88671875" bestFit="1" customWidth="1"/>
    <col min="1032" max="1032" width="8.109375" bestFit="1" customWidth="1"/>
    <col min="1033" max="1034" width="7.44140625" bestFit="1" customWidth="1"/>
    <col min="1035" max="1035" width="7" bestFit="1" customWidth="1"/>
    <col min="1036" max="1036" width="7.6640625" bestFit="1" customWidth="1"/>
    <col min="1037" max="1037" width="6.44140625" bestFit="1" customWidth="1"/>
    <col min="1038" max="1038" width="7.44140625" bestFit="1" customWidth="1"/>
    <col min="1039" max="1039" width="7.88671875" bestFit="1" customWidth="1"/>
    <col min="1040" max="1040" width="8.88671875" bestFit="1" customWidth="1"/>
    <col min="1041" max="1041" width="9" customWidth="1"/>
    <col min="1042" max="1042" width="8.109375" customWidth="1"/>
    <col min="1043" max="1043" width="8.44140625" bestFit="1" customWidth="1"/>
    <col min="1044" max="1044" width="7.88671875" bestFit="1" customWidth="1"/>
    <col min="1045" max="1045" width="9.88671875" bestFit="1" customWidth="1"/>
    <col min="1047" max="1047" width="12.6640625" bestFit="1" customWidth="1"/>
    <col min="1048" max="1048" width="12.88671875" customWidth="1"/>
    <col min="1049" max="1049" width="26" bestFit="1" customWidth="1"/>
    <col min="1050" max="1050" width="20.44140625" bestFit="1" customWidth="1"/>
    <col min="1052" max="1052" width="28.5546875" bestFit="1" customWidth="1"/>
    <col min="1281" max="1281" width="9.5546875" bestFit="1" customWidth="1"/>
    <col min="1282" max="1282" width="71.33203125" bestFit="1" customWidth="1"/>
    <col min="1283" max="1283" width="63.88671875" bestFit="1" customWidth="1"/>
    <col min="1284" max="1284" width="9.88671875" bestFit="1" customWidth="1"/>
    <col min="1285" max="1285" width="10.88671875" bestFit="1" customWidth="1"/>
    <col min="1286" max="1286" width="9.88671875" bestFit="1" customWidth="1"/>
    <col min="1287" max="1287" width="8.88671875" bestFit="1" customWidth="1"/>
    <col min="1288" max="1288" width="8.109375" bestFit="1" customWidth="1"/>
    <col min="1289" max="1290" width="7.44140625" bestFit="1" customWidth="1"/>
    <col min="1291" max="1291" width="7" bestFit="1" customWidth="1"/>
    <col min="1292" max="1292" width="7.6640625" bestFit="1" customWidth="1"/>
    <col min="1293" max="1293" width="6.44140625" bestFit="1" customWidth="1"/>
    <col min="1294" max="1294" width="7.44140625" bestFit="1" customWidth="1"/>
    <col min="1295" max="1295" width="7.88671875" bestFit="1" customWidth="1"/>
    <col min="1296" max="1296" width="8.88671875" bestFit="1" customWidth="1"/>
    <col min="1297" max="1297" width="9" customWidth="1"/>
    <col min="1298" max="1298" width="8.109375" customWidth="1"/>
    <col min="1299" max="1299" width="8.44140625" bestFit="1" customWidth="1"/>
    <col min="1300" max="1300" width="7.88671875" bestFit="1" customWidth="1"/>
    <col min="1301" max="1301" width="9.88671875" bestFit="1" customWidth="1"/>
    <col min="1303" max="1303" width="12.6640625" bestFit="1" customWidth="1"/>
    <col min="1304" max="1304" width="12.88671875" customWidth="1"/>
    <col min="1305" max="1305" width="26" bestFit="1" customWidth="1"/>
    <col min="1306" max="1306" width="20.44140625" bestFit="1" customWidth="1"/>
    <col min="1308" max="1308" width="28.5546875" bestFit="1" customWidth="1"/>
    <col min="1537" max="1537" width="9.5546875" bestFit="1" customWidth="1"/>
    <col min="1538" max="1538" width="71.33203125" bestFit="1" customWidth="1"/>
    <col min="1539" max="1539" width="63.88671875" bestFit="1" customWidth="1"/>
    <col min="1540" max="1540" width="9.88671875" bestFit="1" customWidth="1"/>
    <col min="1541" max="1541" width="10.88671875" bestFit="1" customWidth="1"/>
    <col min="1542" max="1542" width="9.88671875" bestFit="1" customWidth="1"/>
    <col min="1543" max="1543" width="8.88671875" bestFit="1" customWidth="1"/>
    <col min="1544" max="1544" width="8.109375" bestFit="1" customWidth="1"/>
    <col min="1545" max="1546" width="7.44140625" bestFit="1" customWidth="1"/>
    <col min="1547" max="1547" width="7" bestFit="1" customWidth="1"/>
    <col min="1548" max="1548" width="7.6640625" bestFit="1" customWidth="1"/>
    <col min="1549" max="1549" width="6.44140625" bestFit="1" customWidth="1"/>
    <col min="1550" max="1550" width="7.44140625" bestFit="1" customWidth="1"/>
    <col min="1551" max="1551" width="7.88671875" bestFit="1" customWidth="1"/>
    <col min="1552" max="1552" width="8.88671875" bestFit="1" customWidth="1"/>
    <col min="1553" max="1553" width="9" customWidth="1"/>
    <col min="1554" max="1554" width="8.109375" customWidth="1"/>
    <col min="1555" max="1555" width="8.44140625" bestFit="1" customWidth="1"/>
    <col min="1556" max="1556" width="7.88671875" bestFit="1" customWidth="1"/>
    <col min="1557" max="1557" width="9.88671875" bestFit="1" customWidth="1"/>
    <col min="1559" max="1559" width="12.6640625" bestFit="1" customWidth="1"/>
    <col min="1560" max="1560" width="12.88671875" customWidth="1"/>
    <col min="1561" max="1561" width="26" bestFit="1" customWidth="1"/>
    <col min="1562" max="1562" width="20.44140625" bestFit="1" customWidth="1"/>
    <col min="1564" max="1564" width="28.5546875" bestFit="1" customWidth="1"/>
    <col min="1793" max="1793" width="9.5546875" bestFit="1" customWidth="1"/>
    <col min="1794" max="1794" width="71.33203125" bestFit="1" customWidth="1"/>
    <col min="1795" max="1795" width="63.88671875" bestFit="1" customWidth="1"/>
    <col min="1796" max="1796" width="9.88671875" bestFit="1" customWidth="1"/>
    <col min="1797" max="1797" width="10.88671875" bestFit="1" customWidth="1"/>
    <col min="1798" max="1798" width="9.88671875" bestFit="1" customWidth="1"/>
    <col min="1799" max="1799" width="8.88671875" bestFit="1" customWidth="1"/>
    <col min="1800" max="1800" width="8.109375" bestFit="1" customWidth="1"/>
    <col min="1801" max="1802" width="7.44140625" bestFit="1" customWidth="1"/>
    <col min="1803" max="1803" width="7" bestFit="1" customWidth="1"/>
    <col min="1804" max="1804" width="7.6640625" bestFit="1" customWidth="1"/>
    <col min="1805" max="1805" width="6.44140625" bestFit="1" customWidth="1"/>
    <col min="1806" max="1806" width="7.44140625" bestFit="1" customWidth="1"/>
    <col min="1807" max="1807" width="7.88671875" bestFit="1" customWidth="1"/>
    <col min="1808" max="1808" width="8.88671875" bestFit="1" customWidth="1"/>
    <col min="1809" max="1809" width="9" customWidth="1"/>
    <col min="1810" max="1810" width="8.109375" customWidth="1"/>
    <col min="1811" max="1811" width="8.44140625" bestFit="1" customWidth="1"/>
    <col min="1812" max="1812" width="7.88671875" bestFit="1" customWidth="1"/>
    <col min="1813" max="1813" width="9.88671875" bestFit="1" customWidth="1"/>
    <col min="1815" max="1815" width="12.6640625" bestFit="1" customWidth="1"/>
    <col min="1816" max="1816" width="12.88671875" customWidth="1"/>
    <col min="1817" max="1817" width="26" bestFit="1" customWidth="1"/>
    <col min="1818" max="1818" width="20.44140625" bestFit="1" customWidth="1"/>
    <col min="1820" max="1820" width="28.5546875" bestFit="1" customWidth="1"/>
    <col min="2049" max="2049" width="9.5546875" bestFit="1" customWidth="1"/>
    <col min="2050" max="2050" width="71.33203125" bestFit="1" customWidth="1"/>
    <col min="2051" max="2051" width="63.88671875" bestFit="1" customWidth="1"/>
    <col min="2052" max="2052" width="9.88671875" bestFit="1" customWidth="1"/>
    <col min="2053" max="2053" width="10.88671875" bestFit="1" customWidth="1"/>
    <col min="2054" max="2054" width="9.88671875" bestFit="1" customWidth="1"/>
    <col min="2055" max="2055" width="8.88671875" bestFit="1" customWidth="1"/>
    <col min="2056" max="2056" width="8.109375" bestFit="1" customWidth="1"/>
    <col min="2057" max="2058" width="7.44140625" bestFit="1" customWidth="1"/>
    <col min="2059" max="2059" width="7" bestFit="1" customWidth="1"/>
    <col min="2060" max="2060" width="7.6640625" bestFit="1" customWidth="1"/>
    <col min="2061" max="2061" width="6.44140625" bestFit="1" customWidth="1"/>
    <col min="2062" max="2062" width="7.44140625" bestFit="1" customWidth="1"/>
    <col min="2063" max="2063" width="7.88671875" bestFit="1" customWidth="1"/>
    <col min="2064" max="2064" width="8.88671875" bestFit="1" customWidth="1"/>
    <col min="2065" max="2065" width="9" customWidth="1"/>
    <col min="2066" max="2066" width="8.109375" customWidth="1"/>
    <col min="2067" max="2067" width="8.44140625" bestFit="1" customWidth="1"/>
    <col min="2068" max="2068" width="7.88671875" bestFit="1" customWidth="1"/>
    <col min="2069" max="2069" width="9.88671875" bestFit="1" customWidth="1"/>
    <col min="2071" max="2071" width="12.6640625" bestFit="1" customWidth="1"/>
    <col min="2072" max="2072" width="12.88671875" customWidth="1"/>
    <col min="2073" max="2073" width="26" bestFit="1" customWidth="1"/>
    <col min="2074" max="2074" width="20.44140625" bestFit="1" customWidth="1"/>
    <col min="2076" max="2076" width="28.5546875" bestFit="1" customWidth="1"/>
    <col min="2305" max="2305" width="9.5546875" bestFit="1" customWidth="1"/>
    <col min="2306" max="2306" width="71.33203125" bestFit="1" customWidth="1"/>
    <col min="2307" max="2307" width="63.88671875" bestFit="1" customWidth="1"/>
    <col min="2308" max="2308" width="9.88671875" bestFit="1" customWidth="1"/>
    <col min="2309" max="2309" width="10.88671875" bestFit="1" customWidth="1"/>
    <col min="2310" max="2310" width="9.88671875" bestFit="1" customWidth="1"/>
    <col min="2311" max="2311" width="8.88671875" bestFit="1" customWidth="1"/>
    <col min="2312" max="2312" width="8.109375" bestFit="1" customWidth="1"/>
    <col min="2313" max="2314" width="7.44140625" bestFit="1" customWidth="1"/>
    <col min="2315" max="2315" width="7" bestFit="1" customWidth="1"/>
    <col min="2316" max="2316" width="7.6640625" bestFit="1" customWidth="1"/>
    <col min="2317" max="2317" width="6.44140625" bestFit="1" customWidth="1"/>
    <col min="2318" max="2318" width="7.44140625" bestFit="1" customWidth="1"/>
    <col min="2319" max="2319" width="7.88671875" bestFit="1" customWidth="1"/>
    <col min="2320" max="2320" width="8.88671875" bestFit="1" customWidth="1"/>
    <col min="2321" max="2321" width="9" customWidth="1"/>
    <col min="2322" max="2322" width="8.109375" customWidth="1"/>
    <col min="2323" max="2323" width="8.44140625" bestFit="1" customWidth="1"/>
    <col min="2324" max="2324" width="7.88671875" bestFit="1" customWidth="1"/>
    <col min="2325" max="2325" width="9.88671875" bestFit="1" customWidth="1"/>
    <col min="2327" max="2327" width="12.6640625" bestFit="1" customWidth="1"/>
    <col min="2328" max="2328" width="12.88671875" customWidth="1"/>
    <col min="2329" max="2329" width="26" bestFit="1" customWidth="1"/>
    <col min="2330" max="2330" width="20.44140625" bestFit="1" customWidth="1"/>
    <col min="2332" max="2332" width="28.5546875" bestFit="1" customWidth="1"/>
    <col min="2561" max="2561" width="9.5546875" bestFit="1" customWidth="1"/>
    <col min="2562" max="2562" width="71.33203125" bestFit="1" customWidth="1"/>
    <col min="2563" max="2563" width="63.88671875" bestFit="1" customWidth="1"/>
    <col min="2564" max="2564" width="9.88671875" bestFit="1" customWidth="1"/>
    <col min="2565" max="2565" width="10.88671875" bestFit="1" customWidth="1"/>
    <col min="2566" max="2566" width="9.88671875" bestFit="1" customWidth="1"/>
    <col min="2567" max="2567" width="8.88671875" bestFit="1" customWidth="1"/>
    <col min="2568" max="2568" width="8.109375" bestFit="1" customWidth="1"/>
    <col min="2569" max="2570" width="7.44140625" bestFit="1" customWidth="1"/>
    <col min="2571" max="2571" width="7" bestFit="1" customWidth="1"/>
    <col min="2572" max="2572" width="7.6640625" bestFit="1" customWidth="1"/>
    <col min="2573" max="2573" width="6.44140625" bestFit="1" customWidth="1"/>
    <col min="2574" max="2574" width="7.44140625" bestFit="1" customWidth="1"/>
    <col min="2575" max="2575" width="7.88671875" bestFit="1" customWidth="1"/>
    <col min="2576" max="2576" width="8.88671875" bestFit="1" customWidth="1"/>
    <col min="2577" max="2577" width="9" customWidth="1"/>
    <col min="2578" max="2578" width="8.109375" customWidth="1"/>
    <col min="2579" max="2579" width="8.44140625" bestFit="1" customWidth="1"/>
    <col min="2580" max="2580" width="7.88671875" bestFit="1" customWidth="1"/>
    <col min="2581" max="2581" width="9.88671875" bestFit="1" customWidth="1"/>
    <col min="2583" max="2583" width="12.6640625" bestFit="1" customWidth="1"/>
    <col min="2584" max="2584" width="12.88671875" customWidth="1"/>
    <col min="2585" max="2585" width="26" bestFit="1" customWidth="1"/>
    <col min="2586" max="2586" width="20.44140625" bestFit="1" customWidth="1"/>
    <col min="2588" max="2588" width="28.5546875" bestFit="1" customWidth="1"/>
    <col min="2817" max="2817" width="9.5546875" bestFit="1" customWidth="1"/>
    <col min="2818" max="2818" width="71.33203125" bestFit="1" customWidth="1"/>
    <col min="2819" max="2819" width="63.88671875" bestFit="1" customWidth="1"/>
    <col min="2820" max="2820" width="9.88671875" bestFit="1" customWidth="1"/>
    <col min="2821" max="2821" width="10.88671875" bestFit="1" customWidth="1"/>
    <col min="2822" max="2822" width="9.88671875" bestFit="1" customWidth="1"/>
    <col min="2823" max="2823" width="8.88671875" bestFit="1" customWidth="1"/>
    <col min="2824" max="2824" width="8.109375" bestFit="1" customWidth="1"/>
    <col min="2825" max="2826" width="7.44140625" bestFit="1" customWidth="1"/>
    <col min="2827" max="2827" width="7" bestFit="1" customWidth="1"/>
    <col min="2828" max="2828" width="7.6640625" bestFit="1" customWidth="1"/>
    <col min="2829" max="2829" width="6.44140625" bestFit="1" customWidth="1"/>
    <col min="2830" max="2830" width="7.44140625" bestFit="1" customWidth="1"/>
    <col min="2831" max="2831" width="7.88671875" bestFit="1" customWidth="1"/>
    <col min="2832" max="2832" width="8.88671875" bestFit="1" customWidth="1"/>
    <col min="2833" max="2833" width="9" customWidth="1"/>
    <col min="2834" max="2834" width="8.109375" customWidth="1"/>
    <col min="2835" max="2835" width="8.44140625" bestFit="1" customWidth="1"/>
    <col min="2836" max="2836" width="7.88671875" bestFit="1" customWidth="1"/>
    <col min="2837" max="2837" width="9.88671875" bestFit="1" customWidth="1"/>
    <col min="2839" max="2839" width="12.6640625" bestFit="1" customWidth="1"/>
    <col min="2840" max="2840" width="12.88671875" customWidth="1"/>
    <col min="2841" max="2841" width="26" bestFit="1" customWidth="1"/>
    <col min="2842" max="2842" width="20.44140625" bestFit="1" customWidth="1"/>
    <col min="2844" max="2844" width="28.5546875" bestFit="1" customWidth="1"/>
    <col min="3073" max="3073" width="9.5546875" bestFit="1" customWidth="1"/>
    <col min="3074" max="3074" width="71.33203125" bestFit="1" customWidth="1"/>
    <col min="3075" max="3075" width="63.88671875" bestFit="1" customWidth="1"/>
    <col min="3076" max="3076" width="9.88671875" bestFit="1" customWidth="1"/>
    <col min="3077" max="3077" width="10.88671875" bestFit="1" customWidth="1"/>
    <col min="3078" max="3078" width="9.88671875" bestFit="1" customWidth="1"/>
    <col min="3079" max="3079" width="8.88671875" bestFit="1" customWidth="1"/>
    <col min="3080" max="3080" width="8.109375" bestFit="1" customWidth="1"/>
    <col min="3081" max="3082" width="7.44140625" bestFit="1" customWidth="1"/>
    <col min="3083" max="3083" width="7" bestFit="1" customWidth="1"/>
    <col min="3084" max="3084" width="7.6640625" bestFit="1" customWidth="1"/>
    <col min="3085" max="3085" width="6.44140625" bestFit="1" customWidth="1"/>
    <col min="3086" max="3086" width="7.44140625" bestFit="1" customWidth="1"/>
    <col min="3087" max="3087" width="7.88671875" bestFit="1" customWidth="1"/>
    <col min="3088" max="3088" width="8.88671875" bestFit="1" customWidth="1"/>
    <col min="3089" max="3089" width="9" customWidth="1"/>
    <col min="3090" max="3090" width="8.109375" customWidth="1"/>
    <col min="3091" max="3091" width="8.44140625" bestFit="1" customWidth="1"/>
    <col min="3092" max="3092" width="7.88671875" bestFit="1" customWidth="1"/>
    <col min="3093" max="3093" width="9.88671875" bestFit="1" customWidth="1"/>
    <col min="3095" max="3095" width="12.6640625" bestFit="1" customWidth="1"/>
    <col min="3096" max="3096" width="12.88671875" customWidth="1"/>
    <col min="3097" max="3097" width="26" bestFit="1" customWidth="1"/>
    <col min="3098" max="3098" width="20.44140625" bestFit="1" customWidth="1"/>
    <col min="3100" max="3100" width="28.5546875" bestFit="1" customWidth="1"/>
    <col min="3329" max="3329" width="9.5546875" bestFit="1" customWidth="1"/>
    <col min="3330" max="3330" width="71.33203125" bestFit="1" customWidth="1"/>
    <col min="3331" max="3331" width="63.88671875" bestFit="1" customWidth="1"/>
    <col min="3332" max="3332" width="9.88671875" bestFit="1" customWidth="1"/>
    <col min="3333" max="3333" width="10.88671875" bestFit="1" customWidth="1"/>
    <col min="3334" max="3334" width="9.88671875" bestFit="1" customWidth="1"/>
    <col min="3335" max="3335" width="8.88671875" bestFit="1" customWidth="1"/>
    <col min="3336" max="3336" width="8.109375" bestFit="1" customWidth="1"/>
    <col min="3337" max="3338" width="7.44140625" bestFit="1" customWidth="1"/>
    <col min="3339" max="3339" width="7" bestFit="1" customWidth="1"/>
    <col min="3340" max="3340" width="7.6640625" bestFit="1" customWidth="1"/>
    <col min="3341" max="3341" width="6.44140625" bestFit="1" customWidth="1"/>
    <col min="3342" max="3342" width="7.44140625" bestFit="1" customWidth="1"/>
    <col min="3343" max="3343" width="7.88671875" bestFit="1" customWidth="1"/>
    <col min="3344" max="3344" width="8.88671875" bestFit="1" customWidth="1"/>
    <col min="3345" max="3345" width="9" customWidth="1"/>
    <col min="3346" max="3346" width="8.109375" customWidth="1"/>
    <col min="3347" max="3347" width="8.44140625" bestFit="1" customWidth="1"/>
    <col min="3348" max="3348" width="7.88671875" bestFit="1" customWidth="1"/>
    <col min="3349" max="3349" width="9.88671875" bestFit="1" customWidth="1"/>
    <col min="3351" max="3351" width="12.6640625" bestFit="1" customWidth="1"/>
    <col min="3352" max="3352" width="12.88671875" customWidth="1"/>
    <col min="3353" max="3353" width="26" bestFit="1" customWidth="1"/>
    <col min="3354" max="3354" width="20.44140625" bestFit="1" customWidth="1"/>
    <col min="3356" max="3356" width="28.5546875" bestFit="1" customWidth="1"/>
    <col min="3585" max="3585" width="9.5546875" bestFit="1" customWidth="1"/>
    <col min="3586" max="3586" width="71.33203125" bestFit="1" customWidth="1"/>
    <col min="3587" max="3587" width="63.88671875" bestFit="1" customWidth="1"/>
    <col min="3588" max="3588" width="9.88671875" bestFit="1" customWidth="1"/>
    <col min="3589" max="3589" width="10.88671875" bestFit="1" customWidth="1"/>
    <col min="3590" max="3590" width="9.88671875" bestFit="1" customWidth="1"/>
    <col min="3591" max="3591" width="8.88671875" bestFit="1" customWidth="1"/>
    <col min="3592" max="3592" width="8.109375" bestFit="1" customWidth="1"/>
    <col min="3593" max="3594" width="7.44140625" bestFit="1" customWidth="1"/>
    <col min="3595" max="3595" width="7" bestFit="1" customWidth="1"/>
    <col min="3596" max="3596" width="7.6640625" bestFit="1" customWidth="1"/>
    <col min="3597" max="3597" width="6.44140625" bestFit="1" customWidth="1"/>
    <col min="3598" max="3598" width="7.44140625" bestFit="1" customWidth="1"/>
    <col min="3599" max="3599" width="7.88671875" bestFit="1" customWidth="1"/>
    <col min="3600" max="3600" width="8.88671875" bestFit="1" customWidth="1"/>
    <col min="3601" max="3601" width="9" customWidth="1"/>
    <col min="3602" max="3602" width="8.109375" customWidth="1"/>
    <col min="3603" max="3603" width="8.44140625" bestFit="1" customWidth="1"/>
    <col min="3604" max="3604" width="7.88671875" bestFit="1" customWidth="1"/>
    <col min="3605" max="3605" width="9.88671875" bestFit="1" customWidth="1"/>
    <col min="3607" max="3607" width="12.6640625" bestFit="1" customWidth="1"/>
    <col min="3608" max="3608" width="12.88671875" customWidth="1"/>
    <col min="3609" max="3609" width="26" bestFit="1" customWidth="1"/>
    <col min="3610" max="3610" width="20.44140625" bestFit="1" customWidth="1"/>
    <col min="3612" max="3612" width="28.5546875" bestFit="1" customWidth="1"/>
    <col min="3841" max="3841" width="9.5546875" bestFit="1" customWidth="1"/>
    <col min="3842" max="3842" width="71.33203125" bestFit="1" customWidth="1"/>
    <col min="3843" max="3843" width="63.88671875" bestFit="1" customWidth="1"/>
    <col min="3844" max="3844" width="9.88671875" bestFit="1" customWidth="1"/>
    <col min="3845" max="3845" width="10.88671875" bestFit="1" customWidth="1"/>
    <col min="3846" max="3846" width="9.88671875" bestFit="1" customWidth="1"/>
    <col min="3847" max="3847" width="8.88671875" bestFit="1" customWidth="1"/>
    <col min="3848" max="3848" width="8.109375" bestFit="1" customWidth="1"/>
    <col min="3849" max="3850" width="7.44140625" bestFit="1" customWidth="1"/>
    <col min="3851" max="3851" width="7" bestFit="1" customWidth="1"/>
    <col min="3852" max="3852" width="7.6640625" bestFit="1" customWidth="1"/>
    <col min="3853" max="3853" width="6.44140625" bestFit="1" customWidth="1"/>
    <col min="3854" max="3854" width="7.44140625" bestFit="1" customWidth="1"/>
    <col min="3855" max="3855" width="7.88671875" bestFit="1" customWidth="1"/>
    <col min="3856" max="3856" width="8.88671875" bestFit="1" customWidth="1"/>
    <col min="3857" max="3857" width="9" customWidth="1"/>
    <col min="3858" max="3858" width="8.109375" customWidth="1"/>
    <col min="3859" max="3859" width="8.44140625" bestFit="1" customWidth="1"/>
    <col min="3860" max="3860" width="7.88671875" bestFit="1" customWidth="1"/>
    <col min="3861" max="3861" width="9.88671875" bestFit="1" customWidth="1"/>
    <col min="3863" max="3863" width="12.6640625" bestFit="1" customWidth="1"/>
    <col min="3864" max="3864" width="12.88671875" customWidth="1"/>
    <col min="3865" max="3865" width="26" bestFit="1" customWidth="1"/>
    <col min="3866" max="3866" width="20.44140625" bestFit="1" customWidth="1"/>
    <col min="3868" max="3868" width="28.5546875" bestFit="1" customWidth="1"/>
    <col min="4097" max="4097" width="9.5546875" bestFit="1" customWidth="1"/>
    <col min="4098" max="4098" width="71.33203125" bestFit="1" customWidth="1"/>
    <col min="4099" max="4099" width="63.88671875" bestFit="1" customWidth="1"/>
    <col min="4100" max="4100" width="9.88671875" bestFit="1" customWidth="1"/>
    <col min="4101" max="4101" width="10.88671875" bestFit="1" customWidth="1"/>
    <col min="4102" max="4102" width="9.88671875" bestFit="1" customWidth="1"/>
    <col min="4103" max="4103" width="8.88671875" bestFit="1" customWidth="1"/>
    <col min="4104" max="4104" width="8.109375" bestFit="1" customWidth="1"/>
    <col min="4105" max="4106" width="7.44140625" bestFit="1" customWidth="1"/>
    <col min="4107" max="4107" width="7" bestFit="1" customWidth="1"/>
    <col min="4108" max="4108" width="7.6640625" bestFit="1" customWidth="1"/>
    <col min="4109" max="4109" width="6.44140625" bestFit="1" customWidth="1"/>
    <col min="4110" max="4110" width="7.44140625" bestFit="1" customWidth="1"/>
    <col min="4111" max="4111" width="7.88671875" bestFit="1" customWidth="1"/>
    <col min="4112" max="4112" width="8.88671875" bestFit="1" customWidth="1"/>
    <col min="4113" max="4113" width="9" customWidth="1"/>
    <col min="4114" max="4114" width="8.109375" customWidth="1"/>
    <col min="4115" max="4115" width="8.44140625" bestFit="1" customWidth="1"/>
    <col min="4116" max="4116" width="7.88671875" bestFit="1" customWidth="1"/>
    <col min="4117" max="4117" width="9.88671875" bestFit="1" customWidth="1"/>
    <col min="4119" max="4119" width="12.6640625" bestFit="1" customWidth="1"/>
    <col min="4120" max="4120" width="12.88671875" customWidth="1"/>
    <col min="4121" max="4121" width="26" bestFit="1" customWidth="1"/>
    <col min="4122" max="4122" width="20.44140625" bestFit="1" customWidth="1"/>
    <col min="4124" max="4124" width="28.5546875" bestFit="1" customWidth="1"/>
    <col min="4353" max="4353" width="9.5546875" bestFit="1" customWidth="1"/>
    <col min="4354" max="4354" width="71.33203125" bestFit="1" customWidth="1"/>
    <col min="4355" max="4355" width="63.88671875" bestFit="1" customWidth="1"/>
    <col min="4356" max="4356" width="9.88671875" bestFit="1" customWidth="1"/>
    <col min="4357" max="4357" width="10.88671875" bestFit="1" customWidth="1"/>
    <col min="4358" max="4358" width="9.88671875" bestFit="1" customWidth="1"/>
    <col min="4359" max="4359" width="8.88671875" bestFit="1" customWidth="1"/>
    <col min="4360" max="4360" width="8.109375" bestFit="1" customWidth="1"/>
    <col min="4361" max="4362" width="7.44140625" bestFit="1" customWidth="1"/>
    <col min="4363" max="4363" width="7" bestFit="1" customWidth="1"/>
    <col min="4364" max="4364" width="7.6640625" bestFit="1" customWidth="1"/>
    <col min="4365" max="4365" width="6.44140625" bestFit="1" customWidth="1"/>
    <col min="4366" max="4366" width="7.44140625" bestFit="1" customWidth="1"/>
    <col min="4367" max="4367" width="7.88671875" bestFit="1" customWidth="1"/>
    <col min="4368" max="4368" width="8.88671875" bestFit="1" customWidth="1"/>
    <col min="4369" max="4369" width="9" customWidth="1"/>
    <col min="4370" max="4370" width="8.109375" customWidth="1"/>
    <col min="4371" max="4371" width="8.44140625" bestFit="1" customWidth="1"/>
    <col min="4372" max="4372" width="7.88671875" bestFit="1" customWidth="1"/>
    <col min="4373" max="4373" width="9.88671875" bestFit="1" customWidth="1"/>
    <col min="4375" max="4375" width="12.6640625" bestFit="1" customWidth="1"/>
    <col min="4376" max="4376" width="12.88671875" customWidth="1"/>
    <col min="4377" max="4377" width="26" bestFit="1" customWidth="1"/>
    <col min="4378" max="4378" width="20.44140625" bestFit="1" customWidth="1"/>
    <col min="4380" max="4380" width="28.5546875" bestFit="1" customWidth="1"/>
    <col min="4609" max="4609" width="9.5546875" bestFit="1" customWidth="1"/>
    <col min="4610" max="4610" width="71.33203125" bestFit="1" customWidth="1"/>
    <col min="4611" max="4611" width="63.88671875" bestFit="1" customWidth="1"/>
    <col min="4612" max="4612" width="9.88671875" bestFit="1" customWidth="1"/>
    <col min="4613" max="4613" width="10.88671875" bestFit="1" customWidth="1"/>
    <col min="4614" max="4614" width="9.88671875" bestFit="1" customWidth="1"/>
    <col min="4615" max="4615" width="8.88671875" bestFit="1" customWidth="1"/>
    <col min="4616" max="4616" width="8.109375" bestFit="1" customWidth="1"/>
    <col min="4617" max="4618" width="7.44140625" bestFit="1" customWidth="1"/>
    <col min="4619" max="4619" width="7" bestFit="1" customWidth="1"/>
    <col min="4620" max="4620" width="7.6640625" bestFit="1" customWidth="1"/>
    <col min="4621" max="4621" width="6.44140625" bestFit="1" customWidth="1"/>
    <col min="4622" max="4622" width="7.44140625" bestFit="1" customWidth="1"/>
    <col min="4623" max="4623" width="7.88671875" bestFit="1" customWidth="1"/>
    <col min="4624" max="4624" width="8.88671875" bestFit="1" customWidth="1"/>
    <col min="4625" max="4625" width="9" customWidth="1"/>
    <col min="4626" max="4626" width="8.109375" customWidth="1"/>
    <col min="4627" max="4627" width="8.44140625" bestFit="1" customWidth="1"/>
    <col min="4628" max="4628" width="7.88671875" bestFit="1" customWidth="1"/>
    <col min="4629" max="4629" width="9.88671875" bestFit="1" customWidth="1"/>
    <col min="4631" max="4631" width="12.6640625" bestFit="1" customWidth="1"/>
    <col min="4632" max="4632" width="12.88671875" customWidth="1"/>
    <col min="4633" max="4633" width="26" bestFit="1" customWidth="1"/>
    <col min="4634" max="4634" width="20.44140625" bestFit="1" customWidth="1"/>
    <col min="4636" max="4636" width="28.5546875" bestFit="1" customWidth="1"/>
    <col min="4865" max="4865" width="9.5546875" bestFit="1" customWidth="1"/>
    <col min="4866" max="4866" width="71.33203125" bestFit="1" customWidth="1"/>
    <col min="4867" max="4867" width="63.88671875" bestFit="1" customWidth="1"/>
    <col min="4868" max="4868" width="9.88671875" bestFit="1" customWidth="1"/>
    <col min="4869" max="4869" width="10.88671875" bestFit="1" customWidth="1"/>
    <col min="4870" max="4870" width="9.88671875" bestFit="1" customWidth="1"/>
    <col min="4871" max="4871" width="8.88671875" bestFit="1" customWidth="1"/>
    <col min="4872" max="4872" width="8.109375" bestFit="1" customWidth="1"/>
    <col min="4873" max="4874" width="7.44140625" bestFit="1" customWidth="1"/>
    <col min="4875" max="4875" width="7" bestFit="1" customWidth="1"/>
    <col min="4876" max="4876" width="7.6640625" bestFit="1" customWidth="1"/>
    <col min="4877" max="4877" width="6.44140625" bestFit="1" customWidth="1"/>
    <col min="4878" max="4878" width="7.44140625" bestFit="1" customWidth="1"/>
    <col min="4879" max="4879" width="7.88671875" bestFit="1" customWidth="1"/>
    <col min="4880" max="4880" width="8.88671875" bestFit="1" customWidth="1"/>
    <col min="4881" max="4881" width="9" customWidth="1"/>
    <col min="4882" max="4882" width="8.109375" customWidth="1"/>
    <col min="4883" max="4883" width="8.44140625" bestFit="1" customWidth="1"/>
    <col min="4884" max="4884" width="7.88671875" bestFit="1" customWidth="1"/>
    <col min="4885" max="4885" width="9.88671875" bestFit="1" customWidth="1"/>
    <col min="4887" max="4887" width="12.6640625" bestFit="1" customWidth="1"/>
    <col min="4888" max="4888" width="12.88671875" customWidth="1"/>
    <col min="4889" max="4889" width="26" bestFit="1" customWidth="1"/>
    <col min="4890" max="4890" width="20.44140625" bestFit="1" customWidth="1"/>
    <col min="4892" max="4892" width="28.5546875" bestFit="1" customWidth="1"/>
    <col min="5121" max="5121" width="9.5546875" bestFit="1" customWidth="1"/>
    <col min="5122" max="5122" width="71.33203125" bestFit="1" customWidth="1"/>
    <col min="5123" max="5123" width="63.88671875" bestFit="1" customWidth="1"/>
    <col min="5124" max="5124" width="9.88671875" bestFit="1" customWidth="1"/>
    <col min="5125" max="5125" width="10.88671875" bestFit="1" customWidth="1"/>
    <col min="5126" max="5126" width="9.88671875" bestFit="1" customWidth="1"/>
    <col min="5127" max="5127" width="8.88671875" bestFit="1" customWidth="1"/>
    <col min="5128" max="5128" width="8.109375" bestFit="1" customWidth="1"/>
    <col min="5129" max="5130" width="7.44140625" bestFit="1" customWidth="1"/>
    <col min="5131" max="5131" width="7" bestFit="1" customWidth="1"/>
    <col min="5132" max="5132" width="7.6640625" bestFit="1" customWidth="1"/>
    <col min="5133" max="5133" width="6.44140625" bestFit="1" customWidth="1"/>
    <col min="5134" max="5134" width="7.44140625" bestFit="1" customWidth="1"/>
    <col min="5135" max="5135" width="7.88671875" bestFit="1" customWidth="1"/>
    <col min="5136" max="5136" width="8.88671875" bestFit="1" customWidth="1"/>
    <col min="5137" max="5137" width="9" customWidth="1"/>
    <col min="5138" max="5138" width="8.109375" customWidth="1"/>
    <col min="5139" max="5139" width="8.44140625" bestFit="1" customWidth="1"/>
    <col min="5140" max="5140" width="7.88671875" bestFit="1" customWidth="1"/>
    <col min="5141" max="5141" width="9.88671875" bestFit="1" customWidth="1"/>
    <col min="5143" max="5143" width="12.6640625" bestFit="1" customWidth="1"/>
    <col min="5144" max="5144" width="12.88671875" customWidth="1"/>
    <col min="5145" max="5145" width="26" bestFit="1" customWidth="1"/>
    <col min="5146" max="5146" width="20.44140625" bestFit="1" customWidth="1"/>
    <col min="5148" max="5148" width="28.5546875" bestFit="1" customWidth="1"/>
    <col min="5377" max="5377" width="9.5546875" bestFit="1" customWidth="1"/>
    <col min="5378" max="5378" width="71.33203125" bestFit="1" customWidth="1"/>
    <col min="5379" max="5379" width="63.88671875" bestFit="1" customWidth="1"/>
    <col min="5380" max="5380" width="9.88671875" bestFit="1" customWidth="1"/>
    <col min="5381" max="5381" width="10.88671875" bestFit="1" customWidth="1"/>
    <col min="5382" max="5382" width="9.88671875" bestFit="1" customWidth="1"/>
    <col min="5383" max="5383" width="8.88671875" bestFit="1" customWidth="1"/>
    <col min="5384" max="5384" width="8.109375" bestFit="1" customWidth="1"/>
    <col min="5385" max="5386" width="7.44140625" bestFit="1" customWidth="1"/>
    <col min="5387" max="5387" width="7" bestFit="1" customWidth="1"/>
    <col min="5388" max="5388" width="7.6640625" bestFit="1" customWidth="1"/>
    <col min="5389" max="5389" width="6.44140625" bestFit="1" customWidth="1"/>
    <col min="5390" max="5390" width="7.44140625" bestFit="1" customWidth="1"/>
    <col min="5391" max="5391" width="7.88671875" bestFit="1" customWidth="1"/>
    <col min="5392" max="5392" width="8.88671875" bestFit="1" customWidth="1"/>
    <col min="5393" max="5393" width="9" customWidth="1"/>
    <col min="5394" max="5394" width="8.109375" customWidth="1"/>
    <col min="5395" max="5395" width="8.44140625" bestFit="1" customWidth="1"/>
    <col min="5396" max="5396" width="7.88671875" bestFit="1" customWidth="1"/>
    <col min="5397" max="5397" width="9.88671875" bestFit="1" customWidth="1"/>
    <col min="5399" max="5399" width="12.6640625" bestFit="1" customWidth="1"/>
    <col min="5400" max="5400" width="12.88671875" customWidth="1"/>
    <col min="5401" max="5401" width="26" bestFit="1" customWidth="1"/>
    <col min="5402" max="5402" width="20.44140625" bestFit="1" customWidth="1"/>
    <col min="5404" max="5404" width="28.5546875" bestFit="1" customWidth="1"/>
    <col min="5633" max="5633" width="9.5546875" bestFit="1" customWidth="1"/>
    <col min="5634" max="5634" width="71.33203125" bestFit="1" customWidth="1"/>
    <col min="5635" max="5635" width="63.88671875" bestFit="1" customWidth="1"/>
    <col min="5636" max="5636" width="9.88671875" bestFit="1" customWidth="1"/>
    <col min="5637" max="5637" width="10.88671875" bestFit="1" customWidth="1"/>
    <col min="5638" max="5638" width="9.88671875" bestFit="1" customWidth="1"/>
    <col min="5639" max="5639" width="8.88671875" bestFit="1" customWidth="1"/>
    <col min="5640" max="5640" width="8.109375" bestFit="1" customWidth="1"/>
    <col min="5641" max="5642" width="7.44140625" bestFit="1" customWidth="1"/>
    <col min="5643" max="5643" width="7" bestFit="1" customWidth="1"/>
    <col min="5644" max="5644" width="7.6640625" bestFit="1" customWidth="1"/>
    <col min="5645" max="5645" width="6.44140625" bestFit="1" customWidth="1"/>
    <col min="5646" max="5646" width="7.44140625" bestFit="1" customWidth="1"/>
    <col min="5647" max="5647" width="7.88671875" bestFit="1" customWidth="1"/>
    <col min="5648" max="5648" width="8.88671875" bestFit="1" customWidth="1"/>
    <col min="5649" max="5649" width="9" customWidth="1"/>
    <col min="5650" max="5650" width="8.109375" customWidth="1"/>
    <col min="5651" max="5651" width="8.44140625" bestFit="1" customWidth="1"/>
    <col min="5652" max="5652" width="7.88671875" bestFit="1" customWidth="1"/>
    <col min="5653" max="5653" width="9.88671875" bestFit="1" customWidth="1"/>
    <col min="5655" max="5655" width="12.6640625" bestFit="1" customWidth="1"/>
    <col min="5656" max="5656" width="12.88671875" customWidth="1"/>
    <col min="5657" max="5657" width="26" bestFit="1" customWidth="1"/>
    <col min="5658" max="5658" width="20.44140625" bestFit="1" customWidth="1"/>
    <col min="5660" max="5660" width="28.5546875" bestFit="1" customWidth="1"/>
    <col min="5889" max="5889" width="9.5546875" bestFit="1" customWidth="1"/>
    <col min="5890" max="5890" width="71.33203125" bestFit="1" customWidth="1"/>
    <col min="5891" max="5891" width="63.88671875" bestFit="1" customWidth="1"/>
    <col min="5892" max="5892" width="9.88671875" bestFit="1" customWidth="1"/>
    <col min="5893" max="5893" width="10.88671875" bestFit="1" customWidth="1"/>
    <col min="5894" max="5894" width="9.88671875" bestFit="1" customWidth="1"/>
    <col min="5895" max="5895" width="8.88671875" bestFit="1" customWidth="1"/>
    <col min="5896" max="5896" width="8.109375" bestFit="1" customWidth="1"/>
    <col min="5897" max="5898" width="7.44140625" bestFit="1" customWidth="1"/>
    <col min="5899" max="5899" width="7" bestFit="1" customWidth="1"/>
    <col min="5900" max="5900" width="7.6640625" bestFit="1" customWidth="1"/>
    <col min="5901" max="5901" width="6.44140625" bestFit="1" customWidth="1"/>
    <col min="5902" max="5902" width="7.44140625" bestFit="1" customWidth="1"/>
    <col min="5903" max="5903" width="7.88671875" bestFit="1" customWidth="1"/>
    <col min="5904" max="5904" width="8.88671875" bestFit="1" customWidth="1"/>
    <col min="5905" max="5905" width="9" customWidth="1"/>
    <col min="5906" max="5906" width="8.109375" customWidth="1"/>
    <col min="5907" max="5907" width="8.44140625" bestFit="1" customWidth="1"/>
    <col min="5908" max="5908" width="7.88671875" bestFit="1" customWidth="1"/>
    <col min="5909" max="5909" width="9.88671875" bestFit="1" customWidth="1"/>
    <col min="5911" max="5911" width="12.6640625" bestFit="1" customWidth="1"/>
    <col min="5912" max="5912" width="12.88671875" customWidth="1"/>
    <col min="5913" max="5913" width="26" bestFit="1" customWidth="1"/>
    <col min="5914" max="5914" width="20.44140625" bestFit="1" customWidth="1"/>
    <col min="5916" max="5916" width="28.5546875" bestFit="1" customWidth="1"/>
    <col min="6145" max="6145" width="9.5546875" bestFit="1" customWidth="1"/>
    <col min="6146" max="6146" width="71.33203125" bestFit="1" customWidth="1"/>
    <col min="6147" max="6147" width="63.88671875" bestFit="1" customWidth="1"/>
    <col min="6148" max="6148" width="9.88671875" bestFit="1" customWidth="1"/>
    <col min="6149" max="6149" width="10.88671875" bestFit="1" customWidth="1"/>
    <col min="6150" max="6150" width="9.88671875" bestFit="1" customWidth="1"/>
    <col min="6151" max="6151" width="8.88671875" bestFit="1" customWidth="1"/>
    <col min="6152" max="6152" width="8.109375" bestFit="1" customWidth="1"/>
    <col min="6153" max="6154" width="7.44140625" bestFit="1" customWidth="1"/>
    <col min="6155" max="6155" width="7" bestFit="1" customWidth="1"/>
    <col min="6156" max="6156" width="7.6640625" bestFit="1" customWidth="1"/>
    <col min="6157" max="6157" width="6.44140625" bestFit="1" customWidth="1"/>
    <col min="6158" max="6158" width="7.44140625" bestFit="1" customWidth="1"/>
    <col min="6159" max="6159" width="7.88671875" bestFit="1" customWidth="1"/>
    <col min="6160" max="6160" width="8.88671875" bestFit="1" customWidth="1"/>
    <col min="6161" max="6161" width="9" customWidth="1"/>
    <col min="6162" max="6162" width="8.109375" customWidth="1"/>
    <col min="6163" max="6163" width="8.44140625" bestFit="1" customWidth="1"/>
    <col min="6164" max="6164" width="7.88671875" bestFit="1" customWidth="1"/>
    <col min="6165" max="6165" width="9.88671875" bestFit="1" customWidth="1"/>
    <col min="6167" max="6167" width="12.6640625" bestFit="1" customWidth="1"/>
    <col min="6168" max="6168" width="12.88671875" customWidth="1"/>
    <col min="6169" max="6169" width="26" bestFit="1" customWidth="1"/>
    <col min="6170" max="6170" width="20.44140625" bestFit="1" customWidth="1"/>
    <col min="6172" max="6172" width="28.5546875" bestFit="1" customWidth="1"/>
    <col min="6401" max="6401" width="9.5546875" bestFit="1" customWidth="1"/>
    <col min="6402" max="6402" width="71.33203125" bestFit="1" customWidth="1"/>
    <col min="6403" max="6403" width="63.88671875" bestFit="1" customWidth="1"/>
    <col min="6404" max="6404" width="9.88671875" bestFit="1" customWidth="1"/>
    <col min="6405" max="6405" width="10.88671875" bestFit="1" customWidth="1"/>
    <col min="6406" max="6406" width="9.88671875" bestFit="1" customWidth="1"/>
    <col min="6407" max="6407" width="8.88671875" bestFit="1" customWidth="1"/>
    <col min="6408" max="6408" width="8.109375" bestFit="1" customWidth="1"/>
    <col min="6409" max="6410" width="7.44140625" bestFit="1" customWidth="1"/>
    <col min="6411" max="6411" width="7" bestFit="1" customWidth="1"/>
    <col min="6412" max="6412" width="7.6640625" bestFit="1" customWidth="1"/>
    <col min="6413" max="6413" width="6.44140625" bestFit="1" customWidth="1"/>
    <col min="6414" max="6414" width="7.44140625" bestFit="1" customWidth="1"/>
    <col min="6415" max="6415" width="7.88671875" bestFit="1" customWidth="1"/>
    <col min="6416" max="6416" width="8.88671875" bestFit="1" customWidth="1"/>
    <col min="6417" max="6417" width="9" customWidth="1"/>
    <col min="6418" max="6418" width="8.109375" customWidth="1"/>
    <col min="6419" max="6419" width="8.44140625" bestFit="1" customWidth="1"/>
    <col min="6420" max="6420" width="7.88671875" bestFit="1" customWidth="1"/>
    <col min="6421" max="6421" width="9.88671875" bestFit="1" customWidth="1"/>
    <col min="6423" max="6423" width="12.6640625" bestFit="1" customWidth="1"/>
    <col min="6424" max="6424" width="12.88671875" customWidth="1"/>
    <col min="6425" max="6425" width="26" bestFit="1" customWidth="1"/>
    <col min="6426" max="6426" width="20.44140625" bestFit="1" customWidth="1"/>
    <col min="6428" max="6428" width="28.5546875" bestFit="1" customWidth="1"/>
    <col min="6657" max="6657" width="9.5546875" bestFit="1" customWidth="1"/>
    <col min="6658" max="6658" width="71.33203125" bestFit="1" customWidth="1"/>
    <col min="6659" max="6659" width="63.88671875" bestFit="1" customWidth="1"/>
    <col min="6660" max="6660" width="9.88671875" bestFit="1" customWidth="1"/>
    <col min="6661" max="6661" width="10.88671875" bestFit="1" customWidth="1"/>
    <col min="6662" max="6662" width="9.88671875" bestFit="1" customWidth="1"/>
    <col min="6663" max="6663" width="8.88671875" bestFit="1" customWidth="1"/>
    <col min="6664" max="6664" width="8.109375" bestFit="1" customWidth="1"/>
    <col min="6665" max="6666" width="7.44140625" bestFit="1" customWidth="1"/>
    <col min="6667" max="6667" width="7" bestFit="1" customWidth="1"/>
    <col min="6668" max="6668" width="7.6640625" bestFit="1" customWidth="1"/>
    <col min="6669" max="6669" width="6.44140625" bestFit="1" customWidth="1"/>
    <col min="6670" max="6670" width="7.44140625" bestFit="1" customWidth="1"/>
    <col min="6671" max="6671" width="7.88671875" bestFit="1" customWidth="1"/>
    <col min="6672" max="6672" width="8.88671875" bestFit="1" customWidth="1"/>
    <col min="6673" max="6673" width="9" customWidth="1"/>
    <col min="6674" max="6674" width="8.109375" customWidth="1"/>
    <col min="6675" max="6675" width="8.44140625" bestFit="1" customWidth="1"/>
    <col min="6676" max="6676" width="7.88671875" bestFit="1" customWidth="1"/>
    <col min="6677" max="6677" width="9.88671875" bestFit="1" customWidth="1"/>
    <col min="6679" max="6679" width="12.6640625" bestFit="1" customWidth="1"/>
    <col min="6680" max="6680" width="12.88671875" customWidth="1"/>
    <col min="6681" max="6681" width="26" bestFit="1" customWidth="1"/>
    <col min="6682" max="6682" width="20.44140625" bestFit="1" customWidth="1"/>
    <col min="6684" max="6684" width="28.5546875" bestFit="1" customWidth="1"/>
    <col min="6913" max="6913" width="9.5546875" bestFit="1" customWidth="1"/>
    <col min="6914" max="6914" width="71.33203125" bestFit="1" customWidth="1"/>
    <col min="6915" max="6915" width="63.88671875" bestFit="1" customWidth="1"/>
    <col min="6916" max="6916" width="9.88671875" bestFit="1" customWidth="1"/>
    <col min="6917" max="6917" width="10.88671875" bestFit="1" customWidth="1"/>
    <col min="6918" max="6918" width="9.88671875" bestFit="1" customWidth="1"/>
    <col min="6919" max="6919" width="8.88671875" bestFit="1" customWidth="1"/>
    <col min="6920" max="6920" width="8.109375" bestFit="1" customWidth="1"/>
    <col min="6921" max="6922" width="7.44140625" bestFit="1" customWidth="1"/>
    <col min="6923" max="6923" width="7" bestFit="1" customWidth="1"/>
    <col min="6924" max="6924" width="7.6640625" bestFit="1" customWidth="1"/>
    <col min="6925" max="6925" width="6.44140625" bestFit="1" customWidth="1"/>
    <col min="6926" max="6926" width="7.44140625" bestFit="1" customWidth="1"/>
    <col min="6927" max="6927" width="7.88671875" bestFit="1" customWidth="1"/>
    <col min="6928" max="6928" width="8.88671875" bestFit="1" customWidth="1"/>
    <col min="6929" max="6929" width="9" customWidth="1"/>
    <col min="6930" max="6930" width="8.109375" customWidth="1"/>
    <col min="6931" max="6931" width="8.44140625" bestFit="1" customWidth="1"/>
    <col min="6932" max="6932" width="7.88671875" bestFit="1" customWidth="1"/>
    <col min="6933" max="6933" width="9.88671875" bestFit="1" customWidth="1"/>
    <col min="6935" max="6935" width="12.6640625" bestFit="1" customWidth="1"/>
    <col min="6936" max="6936" width="12.88671875" customWidth="1"/>
    <col min="6937" max="6937" width="26" bestFit="1" customWidth="1"/>
    <col min="6938" max="6938" width="20.44140625" bestFit="1" customWidth="1"/>
    <col min="6940" max="6940" width="28.5546875" bestFit="1" customWidth="1"/>
    <col min="7169" max="7169" width="9.5546875" bestFit="1" customWidth="1"/>
    <col min="7170" max="7170" width="71.33203125" bestFit="1" customWidth="1"/>
    <col min="7171" max="7171" width="63.88671875" bestFit="1" customWidth="1"/>
    <col min="7172" max="7172" width="9.88671875" bestFit="1" customWidth="1"/>
    <col min="7173" max="7173" width="10.88671875" bestFit="1" customWidth="1"/>
    <col min="7174" max="7174" width="9.88671875" bestFit="1" customWidth="1"/>
    <col min="7175" max="7175" width="8.88671875" bestFit="1" customWidth="1"/>
    <col min="7176" max="7176" width="8.109375" bestFit="1" customWidth="1"/>
    <col min="7177" max="7178" width="7.44140625" bestFit="1" customWidth="1"/>
    <col min="7179" max="7179" width="7" bestFit="1" customWidth="1"/>
    <col min="7180" max="7180" width="7.6640625" bestFit="1" customWidth="1"/>
    <col min="7181" max="7181" width="6.44140625" bestFit="1" customWidth="1"/>
    <col min="7182" max="7182" width="7.44140625" bestFit="1" customWidth="1"/>
    <col min="7183" max="7183" width="7.88671875" bestFit="1" customWidth="1"/>
    <col min="7184" max="7184" width="8.88671875" bestFit="1" customWidth="1"/>
    <col min="7185" max="7185" width="9" customWidth="1"/>
    <col min="7186" max="7186" width="8.109375" customWidth="1"/>
    <col min="7187" max="7187" width="8.44140625" bestFit="1" customWidth="1"/>
    <col min="7188" max="7188" width="7.88671875" bestFit="1" customWidth="1"/>
    <col min="7189" max="7189" width="9.88671875" bestFit="1" customWidth="1"/>
    <col min="7191" max="7191" width="12.6640625" bestFit="1" customWidth="1"/>
    <col min="7192" max="7192" width="12.88671875" customWidth="1"/>
    <col min="7193" max="7193" width="26" bestFit="1" customWidth="1"/>
    <col min="7194" max="7194" width="20.44140625" bestFit="1" customWidth="1"/>
    <col min="7196" max="7196" width="28.5546875" bestFit="1" customWidth="1"/>
    <col min="7425" max="7425" width="9.5546875" bestFit="1" customWidth="1"/>
    <col min="7426" max="7426" width="71.33203125" bestFit="1" customWidth="1"/>
    <col min="7427" max="7427" width="63.88671875" bestFit="1" customWidth="1"/>
    <col min="7428" max="7428" width="9.88671875" bestFit="1" customWidth="1"/>
    <col min="7429" max="7429" width="10.88671875" bestFit="1" customWidth="1"/>
    <col min="7430" max="7430" width="9.88671875" bestFit="1" customWidth="1"/>
    <col min="7431" max="7431" width="8.88671875" bestFit="1" customWidth="1"/>
    <col min="7432" max="7432" width="8.109375" bestFit="1" customWidth="1"/>
    <col min="7433" max="7434" width="7.44140625" bestFit="1" customWidth="1"/>
    <col min="7435" max="7435" width="7" bestFit="1" customWidth="1"/>
    <col min="7436" max="7436" width="7.6640625" bestFit="1" customWidth="1"/>
    <col min="7437" max="7437" width="6.44140625" bestFit="1" customWidth="1"/>
    <col min="7438" max="7438" width="7.44140625" bestFit="1" customWidth="1"/>
    <col min="7439" max="7439" width="7.88671875" bestFit="1" customWidth="1"/>
    <col min="7440" max="7440" width="8.88671875" bestFit="1" customWidth="1"/>
    <col min="7441" max="7441" width="9" customWidth="1"/>
    <col min="7442" max="7442" width="8.109375" customWidth="1"/>
    <col min="7443" max="7443" width="8.44140625" bestFit="1" customWidth="1"/>
    <col min="7444" max="7444" width="7.88671875" bestFit="1" customWidth="1"/>
    <col min="7445" max="7445" width="9.88671875" bestFit="1" customWidth="1"/>
    <col min="7447" max="7447" width="12.6640625" bestFit="1" customWidth="1"/>
    <col min="7448" max="7448" width="12.88671875" customWidth="1"/>
    <col min="7449" max="7449" width="26" bestFit="1" customWidth="1"/>
    <col min="7450" max="7450" width="20.44140625" bestFit="1" customWidth="1"/>
    <col min="7452" max="7452" width="28.5546875" bestFit="1" customWidth="1"/>
    <col min="7681" max="7681" width="9.5546875" bestFit="1" customWidth="1"/>
    <col min="7682" max="7682" width="71.33203125" bestFit="1" customWidth="1"/>
    <col min="7683" max="7683" width="63.88671875" bestFit="1" customWidth="1"/>
    <col min="7684" max="7684" width="9.88671875" bestFit="1" customWidth="1"/>
    <col min="7685" max="7685" width="10.88671875" bestFit="1" customWidth="1"/>
    <col min="7686" max="7686" width="9.88671875" bestFit="1" customWidth="1"/>
    <col min="7687" max="7687" width="8.88671875" bestFit="1" customWidth="1"/>
    <col min="7688" max="7688" width="8.109375" bestFit="1" customWidth="1"/>
    <col min="7689" max="7690" width="7.44140625" bestFit="1" customWidth="1"/>
    <col min="7691" max="7691" width="7" bestFit="1" customWidth="1"/>
    <col min="7692" max="7692" width="7.6640625" bestFit="1" customWidth="1"/>
    <col min="7693" max="7693" width="6.44140625" bestFit="1" customWidth="1"/>
    <col min="7694" max="7694" width="7.44140625" bestFit="1" customWidth="1"/>
    <col min="7695" max="7695" width="7.88671875" bestFit="1" customWidth="1"/>
    <col min="7696" max="7696" width="8.88671875" bestFit="1" customWidth="1"/>
    <col min="7697" max="7697" width="9" customWidth="1"/>
    <col min="7698" max="7698" width="8.109375" customWidth="1"/>
    <col min="7699" max="7699" width="8.44140625" bestFit="1" customWidth="1"/>
    <col min="7700" max="7700" width="7.88671875" bestFit="1" customWidth="1"/>
    <col min="7701" max="7701" width="9.88671875" bestFit="1" customWidth="1"/>
    <col min="7703" max="7703" width="12.6640625" bestFit="1" customWidth="1"/>
    <col min="7704" max="7704" width="12.88671875" customWidth="1"/>
    <col min="7705" max="7705" width="26" bestFit="1" customWidth="1"/>
    <col min="7706" max="7706" width="20.44140625" bestFit="1" customWidth="1"/>
    <col min="7708" max="7708" width="28.5546875" bestFit="1" customWidth="1"/>
    <col min="7937" max="7937" width="9.5546875" bestFit="1" customWidth="1"/>
    <col min="7938" max="7938" width="71.33203125" bestFit="1" customWidth="1"/>
    <col min="7939" max="7939" width="63.88671875" bestFit="1" customWidth="1"/>
    <col min="7940" max="7940" width="9.88671875" bestFit="1" customWidth="1"/>
    <col min="7941" max="7941" width="10.88671875" bestFit="1" customWidth="1"/>
    <col min="7942" max="7942" width="9.88671875" bestFit="1" customWidth="1"/>
    <col min="7943" max="7943" width="8.88671875" bestFit="1" customWidth="1"/>
    <col min="7944" max="7944" width="8.109375" bestFit="1" customWidth="1"/>
    <col min="7945" max="7946" width="7.44140625" bestFit="1" customWidth="1"/>
    <col min="7947" max="7947" width="7" bestFit="1" customWidth="1"/>
    <col min="7948" max="7948" width="7.6640625" bestFit="1" customWidth="1"/>
    <col min="7949" max="7949" width="6.44140625" bestFit="1" customWidth="1"/>
    <col min="7950" max="7950" width="7.44140625" bestFit="1" customWidth="1"/>
    <col min="7951" max="7951" width="7.88671875" bestFit="1" customWidth="1"/>
    <col min="7952" max="7952" width="8.88671875" bestFit="1" customWidth="1"/>
    <col min="7953" max="7953" width="9" customWidth="1"/>
    <col min="7954" max="7954" width="8.109375" customWidth="1"/>
    <col min="7955" max="7955" width="8.44140625" bestFit="1" customWidth="1"/>
    <col min="7956" max="7956" width="7.88671875" bestFit="1" customWidth="1"/>
    <col min="7957" max="7957" width="9.88671875" bestFit="1" customWidth="1"/>
    <col min="7959" max="7959" width="12.6640625" bestFit="1" customWidth="1"/>
    <col min="7960" max="7960" width="12.88671875" customWidth="1"/>
    <col min="7961" max="7961" width="26" bestFit="1" customWidth="1"/>
    <col min="7962" max="7962" width="20.44140625" bestFit="1" customWidth="1"/>
    <col min="7964" max="7964" width="28.5546875" bestFit="1" customWidth="1"/>
    <col min="8193" max="8193" width="9.5546875" bestFit="1" customWidth="1"/>
    <col min="8194" max="8194" width="71.33203125" bestFit="1" customWidth="1"/>
    <col min="8195" max="8195" width="63.88671875" bestFit="1" customWidth="1"/>
    <col min="8196" max="8196" width="9.88671875" bestFit="1" customWidth="1"/>
    <col min="8197" max="8197" width="10.88671875" bestFit="1" customWidth="1"/>
    <col min="8198" max="8198" width="9.88671875" bestFit="1" customWidth="1"/>
    <col min="8199" max="8199" width="8.88671875" bestFit="1" customWidth="1"/>
    <col min="8200" max="8200" width="8.109375" bestFit="1" customWidth="1"/>
    <col min="8201" max="8202" width="7.44140625" bestFit="1" customWidth="1"/>
    <col min="8203" max="8203" width="7" bestFit="1" customWidth="1"/>
    <col min="8204" max="8204" width="7.6640625" bestFit="1" customWidth="1"/>
    <col min="8205" max="8205" width="6.44140625" bestFit="1" customWidth="1"/>
    <col min="8206" max="8206" width="7.44140625" bestFit="1" customWidth="1"/>
    <col min="8207" max="8207" width="7.88671875" bestFit="1" customWidth="1"/>
    <col min="8208" max="8208" width="8.88671875" bestFit="1" customWidth="1"/>
    <col min="8209" max="8209" width="9" customWidth="1"/>
    <col min="8210" max="8210" width="8.109375" customWidth="1"/>
    <col min="8211" max="8211" width="8.44140625" bestFit="1" customWidth="1"/>
    <col min="8212" max="8212" width="7.88671875" bestFit="1" customWidth="1"/>
    <col min="8213" max="8213" width="9.88671875" bestFit="1" customWidth="1"/>
    <col min="8215" max="8215" width="12.6640625" bestFit="1" customWidth="1"/>
    <col min="8216" max="8216" width="12.88671875" customWidth="1"/>
    <col min="8217" max="8217" width="26" bestFit="1" customWidth="1"/>
    <col min="8218" max="8218" width="20.44140625" bestFit="1" customWidth="1"/>
    <col min="8220" max="8220" width="28.5546875" bestFit="1" customWidth="1"/>
    <col min="8449" max="8449" width="9.5546875" bestFit="1" customWidth="1"/>
    <col min="8450" max="8450" width="71.33203125" bestFit="1" customWidth="1"/>
    <col min="8451" max="8451" width="63.88671875" bestFit="1" customWidth="1"/>
    <col min="8452" max="8452" width="9.88671875" bestFit="1" customWidth="1"/>
    <col min="8453" max="8453" width="10.88671875" bestFit="1" customWidth="1"/>
    <col min="8454" max="8454" width="9.88671875" bestFit="1" customWidth="1"/>
    <col min="8455" max="8455" width="8.88671875" bestFit="1" customWidth="1"/>
    <col min="8456" max="8456" width="8.109375" bestFit="1" customWidth="1"/>
    <col min="8457" max="8458" width="7.44140625" bestFit="1" customWidth="1"/>
    <col min="8459" max="8459" width="7" bestFit="1" customWidth="1"/>
    <col min="8460" max="8460" width="7.6640625" bestFit="1" customWidth="1"/>
    <col min="8461" max="8461" width="6.44140625" bestFit="1" customWidth="1"/>
    <col min="8462" max="8462" width="7.44140625" bestFit="1" customWidth="1"/>
    <col min="8463" max="8463" width="7.88671875" bestFit="1" customWidth="1"/>
    <col min="8464" max="8464" width="8.88671875" bestFit="1" customWidth="1"/>
    <col min="8465" max="8465" width="9" customWidth="1"/>
    <col min="8466" max="8466" width="8.109375" customWidth="1"/>
    <col min="8467" max="8467" width="8.44140625" bestFit="1" customWidth="1"/>
    <col min="8468" max="8468" width="7.88671875" bestFit="1" customWidth="1"/>
    <col min="8469" max="8469" width="9.88671875" bestFit="1" customWidth="1"/>
    <col min="8471" max="8471" width="12.6640625" bestFit="1" customWidth="1"/>
    <col min="8472" max="8472" width="12.88671875" customWidth="1"/>
    <col min="8473" max="8473" width="26" bestFit="1" customWidth="1"/>
    <col min="8474" max="8474" width="20.44140625" bestFit="1" customWidth="1"/>
    <col min="8476" max="8476" width="28.5546875" bestFit="1" customWidth="1"/>
    <col min="8705" max="8705" width="9.5546875" bestFit="1" customWidth="1"/>
    <col min="8706" max="8706" width="71.33203125" bestFit="1" customWidth="1"/>
    <col min="8707" max="8707" width="63.88671875" bestFit="1" customWidth="1"/>
    <col min="8708" max="8708" width="9.88671875" bestFit="1" customWidth="1"/>
    <col min="8709" max="8709" width="10.88671875" bestFit="1" customWidth="1"/>
    <col min="8710" max="8710" width="9.88671875" bestFit="1" customWidth="1"/>
    <col min="8711" max="8711" width="8.88671875" bestFit="1" customWidth="1"/>
    <col min="8712" max="8712" width="8.109375" bestFit="1" customWidth="1"/>
    <col min="8713" max="8714" width="7.44140625" bestFit="1" customWidth="1"/>
    <col min="8715" max="8715" width="7" bestFit="1" customWidth="1"/>
    <col min="8716" max="8716" width="7.6640625" bestFit="1" customWidth="1"/>
    <col min="8717" max="8717" width="6.44140625" bestFit="1" customWidth="1"/>
    <col min="8718" max="8718" width="7.44140625" bestFit="1" customWidth="1"/>
    <col min="8719" max="8719" width="7.88671875" bestFit="1" customWidth="1"/>
    <col min="8720" max="8720" width="8.88671875" bestFit="1" customWidth="1"/>
    <col min="8721" max="8721" width="9" customWidth="1"/>
    <col min="8722" max="8722" width="8.109375" customWidth="1"/>
    <col min="8723" max="8723" width="8.44140625" bestFit="1" customWidth="1"/>
    <col min="8724" max="8724" width="7.88671875" bestFit="1" customWidth="1"/>
    <col min="8725" max="8725" width="9.88671875" bestFit="1" customWidth="1"/>
    <col min="8727" max="8727" width="12.6640625" bestFit="1" customWidth="1"/>
    <col min="8728" max="8728" width="12.88671875" customWidth="1"/>
    <col min="8729" max="8729" width="26" bestFit="1" customWidth="1"/>
    <col min="8730" max="8730" width="20.44140625" bestFit="1" customWidth="1"/>
    <col min="8732" max="8732" width="28.5546875" bestFit="1" customWidth="1"/>
    <col min="8961" max="8961" width="9.5546875" bestFit="1" customWidth="1"/>
    <col min="8962" max="8962" width="71.33203125" bestFit="1" customWidth="1"/>
    <col min="8963" max="8963" width="63.88671875" bestFit="1" customWidth="1"/>
    <col min="8964" max="8964" width="9.88671875" bestFit="1" customWidth="1"/>
    <col min="8965" max="8965" width="10.88671875" bestFit="1" customWidth="1"/>
    <col min="8966" max="8966" width="9.88671875" bestFit="1" customWidth="1"/>
    <col min="8967" max="8967" width="8.88671875" bestFit="1" customWidth="1"/>
    <col min="8968" max="8968" width="8.109375" bestFit="1" customWidth="1"/>
    <col min="8969" max="8970" width="7.44140625" bestFit="1" customWidth="1"/>
    <col min="8971" max="8971" width="7" bestFit="1" customWidth="1"/>
    <col min="8972" max="8972" width="7.6640625" bestFit="1" customWidth="1"/>
    <col min="8973" max="8973" width="6.44140625" bestFit="1" customWidth="1"/>
    <col min="8974" max="8974" width="7.44140625" bestFit="1" customWidth="1"/>
    <col min="8975" max="8975" width="7.88671875" bestFit="1" customWidth="1"/>
    <col min="8976" max="8976" width="8.88671875" bestFit="1" customWidth="1"/>
    <col min="8977" max="8977" width="9" customWidth="1"/>
    <col min="8978" max="8978" width="8.109375" customWidth="1"/>
    <col min="8979" max="8979" width="8.44140625" bestFit="1" customWidth="1"/>
    <col min="8980" max="8980" width="7.88671875" bestFit="1" customWidth="1"/>
    <col min="8981" max="8981" width="9.88671875" bestFit="1" customWidth="1"/>
    <col min="8983" max="8983" width="12.6640625" bestFit="1" customWidth="1"/>
    <col min="8984" max="8984" width="12.88671875" customWidth="1"/>
    <col min="8985" max="8985" width="26" bestFit="1" customWidth="1"/>
    <col min="8986" max="8986" width="20.44140625" bestFit="1" customWidth="1"/>
    <col min="8988" max="8988" width="28.5546875" bestFit="1" customWidth="1"/>
    <col min="9217" max="9217" width="9.5546875" bestFit="1" customWidth="1"/>
    <col min="9218" max="9218" width="71.33203125" bestFit="1" customWidth="1"/>
    <col min="9219" max="9219" width="63.88671875" bestFit="1" customWidth="1"/>
    <col min="9220" max="9220" width="9.88671875" bestFit="1" customWidth="1"/>
    <col min="9221" max="9221" width="10.88671875" bestFit="1" customWidth="1"/>
    <col min="9222" max="9222" width="9.88671875" bestFit="1" customWidth="1"/>
    <col min="9223" max="9223" width="8.88671875" bestFit="1" customWidth="1"/>
    <col min="9224" max="9224" width="8.109375" bestFit="1" customWidth="1"/>
    <col min="9225" max="9226" width="7.44140625" bestFit="1" customWidth="1"/>
    <col min="9227" max="9227" width="7" bestFit="1" customWidth="1"/>
    <col min="9228" max="9228" width="7.6640625" bestFit="1" customWidth="1"/>
    <col min="9229" max="9229" width="6.44140625" bestFit="1" customWidth="1"/>
    <col min="9230" max="9230" width="7.44140625" bestFit="1" customWidth="1"/>
    <col min="9231" max="9231" width="7.88671875" bestFit="1" customWidth="1"/>
    <col min="9232" max="9232" width="8.88671875" bestFit="1" customWidth="1"/>
    <col min="9233" max="9233" width="9" customWidth="1"/>
    <col min="9234" max="9234" width="8.109375" customWidth="1"/>
    <col min="9235" max="9235" width="8.44140625" bestFit="1" customWidth="1"/>
    <col min="9236" max="9236" width="7.88671875" bestFit="1" customWidth="1"/>
    <col min="9237" max="9237" width="9.88671875" bestFit="1" customWidth="1"/>
    <col min="9239" max="9239" width="12.6640625" bestFit="1" customWidth="1"/>
    <col min="9240" max="9240" width="12.88671875" customWidth="1"/>
    <col min="9241" max="9241" width="26" bestFit="1" customWidth="1"/>
    <col min="9242" max="9242" width="20.44140625" bestFit="1" customWidth="1"/>
    <col min="9244" max="9244" width="28.5546875" bestFit="1" customWidth="1"/>
    <col min="9473" max="9473" width="9.5546875" bestFit="1" customWidth="1"/>
    <col min="9474" max="9474" width="71.33203125" bestFit="1" customWidth="1"/>
    <col min="9475" max="9475" width="63.88671875" bestFit="1" customWidth="1"/>
    <col min="9476" max="9476" width="9.88671875" bestFit="1" customWidth="1"/>
    <col min="9477" max="9477" width="10.88671875" bestFit="1" customWidth="1"/>
    <col min="9478" max="9478" width="9.88671875" bestFit="1" customWidth="1"/>
    <col min="9479" max="9479" width="8.88671875" bestFit="1" customWidth="1"/>
    <col min="9480" max="9480" width="8.109375" bestFit="1" customWidth="1"/>
    <col min="9481" max="9482" width="7.44140625" bestFit="1" customWidth="1"/>
    <col min="9483" max="9483" width="7" bestFit="1" customWidth="1"/>
    <col min="9484" max="9484" width="7.6640625" bestFit="1" customWidth="1"/>
    <col min="9485" max="9485" width="6.44140625" bestFit="1" customWidth="1"/>
    <col min="9486" max="9486" width="7.44140625" bestFit="1" customWidth="1"/>
    <col min="9487" max="9487" width="7.88671875" bestFit="1" customWidth="1"/>
    <col min="9488" max="9488" width="8.88671875" bestFit="1" customWidth="1"/>
    <col min="9489" max="9489" width="9" customWidth="1"/>
    <col min="9490" max="9490" width="8.109375" customWidth="1"/>
    <col min="9491" max="9491" width="8.44140625" bestFit="1" customWidth="1"/>
    <col min="9492" max="9492" width="7.88671875" bestFit="1" customWidth="1"/>
    <col min="9493" max="9493" width="9.88671875" bestFit="1" customWidth="1"/>
    <col min="9495" max="9495" width="12.6640625" bestFit="1" customWidth="1"/>
    <col min="9496" max="9496" width="12.88671875" customWidth="1"/>
    <col min="9497" max="9497" width="26" bestFit="1" customWidth="1"/>
    <col min="9498" max="9498" width="20.44140625" bestFit="1" customWidth="1"/>
    <col min="9500" max="9500" width="28.5546875" bestFit="1" customWidth="1"/>
    <col min="9729" max="9729" width="9.5546875" bestFit="1" customWidth="1"/>
    <col min="9730" max="9730" width="71.33203125" bestFit="1" customWidth="1"/>
    <col min="9731" max="9731" width="63.88671875" bestFit="1" customWidth="1"/>
    <col min="9732" max="9732" width="9.88671875" bestFit="1" customWidth="1"/>
    <col min="9733" max="9733" width="10.88671875" bestFit="1" customWidth="1"/>
    <col min="9734" max="9734" width="9.88671875" bestFit="1" customWidth="1"/>
    <col min="9735" max="9735" width="8.88671875" bestFit="1" customWidth="1"/>
    <col min="9736" max="9736" width="8.109375" bestFit="1" customWidth="1"/>
    <col min="9737" max="9738" width="7.44140625" bestFit="1" customWidth="1"/>
    <col min="9739" max="9739" width="7" bestFit="1" customWidth="1"/>
    <col min="9740" max="9740" width="7.6640625" bestFit="1" customWidth="1"/>
    <col min="9741" max="9741" width="6.44140625" bestFit="1" customWidth="1"/>
    <col min="9742" max="9742" width="7.44140625" bestFit="1" customWidth="1"/>
    <col min="9743" max="9743" width="7.88671875" bestFit="1" customWidth="1"/>
    <col min="9744" max="9744" width="8.88671875" bestFit="1" customWidth="1"/>
    <col min="9745" max="9745" width="9" customWidth="1"/>
    <col min="9746" max="9746" width="8.109375" customWidth="1"/>
    <col min="9747" max="9747" width="8.44140625" bestFit="1" customWidth="1"/>
    <col min="9748" max="9748" width="7.88671875" bestFit="1" customWidth="1"/>
    <col min="9749" max="9749" width="9.88671875" bestFit="1" customWidth="1"/>
    <col min="9751" max="9751" width="12.6640625" bestFit="1" customWidth="1"/>
    <col min="9752" max="9752" width="12.88671875" customWidth="1"/>
    <col min="9753" max="9753" width="26" bestFit="1" customWidth="1"/>
    <col min="9754" max="9754" width="20.44140625" bestFit="1" customWidth="1"/>
    <col min="9756" max="9756" width="28.5546875" bestFit="1" customWidth="1"/>
    <col min="9985" max="9985" width="9.5546875" bestFit="1" customWidth="1"/>
    <col min="9986" max="9986" width="71.33203125" bestFit="1" customWidth="1"/>
    <col min="9987" max="9987" width="63.88671875" bestFit="1" customWidth="1"/>
    <col min="9988" max="9988" width="9.88671875" bestFit="1" customWidth="1"/>
    <col min="9989" max="9989" width="10.88671875" bestFit="1" customWidth="1"/>
    <col min="9990" max="9990" width="9.88671875" bestFit="1" customWidth="1"/>
    <col min="9991" max="9991" width="8.88671875" bestFit="1" customWidth="1"/>
    <col min="9992" max="9992" width="8.109375" bestFit="1" customWidth="1"/>
    <col min="9993" max="9994" width="7.44140625" bestFit="1" customWidth="1"/>
    <col min="9995" max="9995" width="7" bestFit="1" customWidth="1"/>
    <col min="9996" max="9996" width="7.6640625" bestFit="1" customWidth="1"/>
    <col min="9997" max="9997" width="6.44140625" bestFit="1" customWidth="1"/>
    <col min="9998" max="9998" width="7.44140625" bestFit="1" customWidth="1"/>
    <col min="9999" max="9999" width="7.88671875" bestFit="1" customWidth="1"/>
    <col min="10000" max="10000" width="8.88671875" bestFit="1" customWidth="1"/>
    <col min="10001" max="10001" width="9" customWidth="1"/>
    <col min="10002" max="10002" width="8.109375" customWidth="1"/>
    <col min="10003" max="10003" width="8.44140625" bestFit="1" customWidth="1"/>
    <col min="10004" max="10004" width="7.88671875" bestFit="1" customWidth="1"/>
    <col min="10005" max="10005" width="9.88671875" bestFit="1" customWidth="1"/>
    <col min="10007" max="10007" width="12.6640625" bestFit="1" customWidth="1"/>
    <col min="10008" max="10008" width="12.88671875" customWidth="1"/>
    <col min="10009" max="10009" width="26" bestFit="1" customWidth="1"/>
    <col min="10010" max="10010" width="20.44140625" bestFit="1" customWidth="1"/>
    <col min="10012" max="10012" width="28.5546875" bestFit="1" customWidth="1"/>
    <col min="10241" max="10241" width="9.5546875" bestFit="1" customWidth="1"/>
    <col min="10242" max="10242" width="71.33203125" bestFit="1" customWidth="1"/>
    <col min="10243" max="10243" width="63.88671875" bestFit="1" customWidth="1"/>
    <col min="10244" max="10244" width="9.88671875" bestFit="1" customWidth="1"/>
    <col min="10245" max="10245" width="10.88671875" bestFit="1" customWidth="1"/>
    <col min="10246" max="10246" width="9.88671875" bestFit="1" customWidth="1"/>
    <col min="10247" max="10247" width="8.88671875" bestFit="1" customWidth="1"/>
    <col min="10248" max="10248" width="8.109375" bestFit="1" customWidth="1"/>
    <col min="10249" max="10250" width="7.44140625" bestFit="1" customWidth="1"/>
    <col min="10251" max="10251" width="7" bestFit="1" customWidth="1"/>
    <col min="10252" max="10252" width="7.6640625" bestFit="1" customWidth="1"/>
    <col min="10253" max="10253" width="6.44140625" bestFit="1" customWidth="1"/>
    <col min="10254" max="10254" width="7.44140625" bestFit="1" customWidth="1"/>
    <col min="10255" max="10255" width="7.88671875" bestFit="1" customWidth="1"/>
    <col min="10256" max="10256" width="8.88671875" bestFit="1" customWidth="1"/>
    <col min="10257" max="10257" width="9" customWidth="1"/>
    <col min="10258" max="10258" width="8.109375" customWidth="1"/>
    <col min="10259" max="10259" width="8.44140625" bestFit="1" customWidth="1"/>
    <col min="10260" max="10260" width="7.88671875" bestFit="1" customWidth="1"/>
    <col min="10261" max="10261" width="9.88671875" bestFit="1" customWidth="1"/>
    <col min="10263" max="10263" width="12.6640625" bestFit="1" customWidth="1"/>
    <col min="10264" max="10264" width="12.88671875" customWidth="1"/>
    <col min="10265" max="10265" width="26" bestFit="1" customWidth="1"/>
    <col min="10266" max="10266" width="20.44140625" bestFit="1" customWidth="1"/>
    <col min="10268" max="10268" width="28.5546875" bestFit="1" customWidth="1"/>
    <col min="10497" max="10497" width="9.5546875" bestFit="1" customWidth="1"/>
    <col min="10498" max="10498" width="71.33203125" bestFit="1" customWidth="1"/>
    <col min="10499" max="10499" width="63.88671875" bestFit="1" customWidth="1"/>
    <col min="10500" max="10500" width="9.88671875" bestFit="1" customWidth="1"/>
    <col min="10501" max="10501" width="10.88671875" bestFit="1" customWidth="1"/>
    <col min="10502" max="10502" width="9.88671875" bestFit="1" customWidth="1"/>
    <col min="10503" max="10503" width="8.88671875" bestFit="1" customWidth="1"/>
    <col min="10504" max="10504" width="8.109375" bestFit="1" customWidth="1"/>
    <col min="10505" max="10506" width="7.44140625" bestFit="1" customWidth="1"/>
    <col min="10507" max="10507" width="7" bestFit="1" customWidth="1"/>
    <col min="10508" max="10508" width="7.6640625" bestFit="1" customWidth="1"/>
    <col min="10509" max="10509" width="6.44140625" bestFit="1" customWidth="1"/>
    <col min="10510" max="10510" width="7.44140625" bestFit="1" customWidth="1"/>
    <col min="10511" max="10511" width="7.88671875" bestFit="1" customWidth="1"/>
    <col min="10512" max="10512" width="8.88671875" bestFit="1" customWidth="1"/>
    <col min="10513" max="10513" width="9" customWidth="1"/>
    <col min="10514" max="10514" width="8.109375" customWidth="1"/>
    <col min="10515" max="10515" width="8.44140625" bestFit="1" customWidth="1"/>
    <col min="10516" max="10516" width="7.88671875" bestFit="1" customWidth="1"/>
    <col min="10517" max="10517" width="9.88671875" bestFit="1" customWidth="1"/>
    <col min="10519" max="10519" width="12.6640625" bestFit="1" customWidth="1"/>
    <col min="10520" max="10520" width="12.88671875" customWidth="1"/>
    <col min="10521" max="10521" width="26" bestFit="1" customWidth="1"/>
    <col min="10522" max="10522" width="20.44140625" bestFit="1" customWidth="1"/>
    <col min="10524" max="10524" width="28.5546875" bestFit="1" customWidth="1"/>
    <col min="10753" max="10753" width="9.5546875" bestFit="1" customWidth="1"/>
    <col min="10754" max="10754" width="71.33203125" bestFit="1" customWidth="1"/>
    <col min="10755" max="10755" width="63.88671875" bestFit="1" customWidth="1"/>
    <col min="10756" max="10756" width="9.88671875" bestFit="1" customWidth="1"/>
    <col min="10757" max="10757" width="10.88671875" bestFit="1" customWidth="1"/>
    <col min="10758" max="10758" width="9.88671875" bestFit="1" customWidth="1"/>
    <col min="10759" max="10759" width="8.88671875" bestFit="1" customWidth="1"/>
    <col min="10760" max="10760" width="8.109375" bestFit="1" customWidth="1"/>
    <col min="10761" max="10762" width="7.44140625" bestFit="1" customWidth="1"/>
    <col min="10763" max="10763" width="7" bestFit="1" customWidth="1"/>
    <col min="10764" max="10764" width="7.6640625" bestFit="1" customWidth="1"/>
    <col min="10765" max="10765" width="6.44140625" bestFit="1" customWidth="1"/>
    <col min="10766" max="10766" width="7.44140625" bestFit="1" customWidth="1"/>
    <col min="10767" max="10767" width="7.88671875" bestFit="1" customWidth="1"/>
    <col min="10768" max="10768" width="8.88671875" bestFit="1" customWidth="1"/>
    <col min="10769" max="10769" width="9" customWidth="1"/>
    <col min="10770" max="10770" width="8.109375" customWidth="1"/>
    <col min="10771" max="10771" width="8.44140625" bestFit="1" customWidth="1"/>
    <col min="10772" max="10772" width="7.88671875" bestFit="1" customWidth="1"/>
    <col min="10773" max="10773" width="9.88671875" bestFit="1" customWidth="1"/>
    <col min="10775" max="10775" width="12.6640625" bestFit="1" customWidth="1"/>
    <col min="10776" max="10776" width="12.88671875" customWidth="1"/>
    <col min="10777" max="10777" width="26" bestFit="1" customWidth="1"/>
    <col min="10778" max="10778" width="20.44140625" bestFit="1" customWidth="1"/>
    <col min="10780" max="10780" width="28.5546875" bestFit="1" customWidth="1"/>
    <col min="11009" max="11009" width="9.5546875" bestFit="1" customWidth="1"/>
    <col min="11010" max="11010" width="71.33203125" bestFit="1" customWidth="1"/>
    <col min="11011" max="11011" width="63.88671875" bestFit="1" customWidth="1"/>
    <col min="11012" max="11012" width="9.88671875" bestFit="1" customWidth="1"/>
    <col min="11013" max="11013" width="10.88671875" bestFit="1" customWidth="1"/>
    <col min="11014" max="11014" width="9.88671875" bestFit="1" customWidth="1"/>
    <col min="11015" max="11015" width="8.88671875" bestFit="1" customWidth="1"/>
    <col min="11016" max="11016" width="8.109375" bestFit="1" customWidth="1"/>
    <col min="11017" max="11018" width="7.44140625" bestFit="1" customWidth="1"/>
    <col min="11019" max="11019" width="7" bestFit="1" customWidth="1"/>
    <col min="11020" max="11020" width="7.6640625" bestFit="1" customWidth="1"/>
    <col min="11021" max="11021" width="6.44140625" bestFit="1" customWidth="1"/>
    <col min="11022" max="11022" width="7.44140625" bestFit="1" customWidth="1"/>
    <col min="11023" max="11023" width="7.88671875" bestFit="1" customWidth="1"/>
    <col min="11024" max="11024" width="8.88671875" bestFit="1" customWidth="1"/>
    <col min="11025" max="11025" width="9" customWidth="1"/>
    <col min="11026" max="11026" width="8.109375" customWidth="1"/>
    <col min="11027" max="11027" width="8.44140625" bestFit="1" customWidth="1"/>
    <col min="11028" max="11028" width="7.88671875" bestFit="1" customWidth="1"/>
    <col min="11029" max="11029" width="9.88671875" bestFit="1" customWidth="1"/>
    <col min="11031" max="11031" width="12.6640625" bestFit="1" customWidth="1"/>
    <col min="11032" max="11032" width="12.88671875" customWidth="1"/>
    <col min="11033" max="11033" width="26" bestFit="1" customWidth="1"/>
    <col min="11034" max="11034" width="20.44140625" bestFit="1" customWidth="1"/>
    <col min="11036" max="11036" width="28.5546875" bestFit="1" customWidth="1"/>
    <col min="11265" max="11265" width="9.5546875" bestFit="1" customWidth="1"/>
    <col min="11266" max="11266" width="71.33203125" bestFit="1" customWidth="1"/>
    <col min="11267" max="11267" width="63.88671875" bestFit="1" customWidth="1"/>
    <col min="11268" max="11268" width="9.88671875" bestFit="1" customWidth="1"/>
    <col min="11269" max="11269" width="10.88671875" bestFit="1" customWidth="1"/>
    <col min="11270" max="11270" width="9.88671875" bestFit="1" customWidth="1"/>
    <col min="11271" max="11271" width="8.88671875" bestFit="1" customWidth="1"/>
    <col min="11272" max="11272" width="8.109375" bestFit="1" customWidth="1"/>
    <col min="11273" max="11274" width="7.44140625" bestFit="1" customWidth="1"/>
    <col min="11275" max="11275" width="7" bestFit="1" customWidth="1"/>
    <col min="11276" max="11276" width="7.6640625" bestFit="1" customWidth="1"/>
    <col min="11277" max="11277" width="6.44140625" bestFit="1" customWidth="1"/>
    <col min="11278" max="11278" width="7.44140625" bestFit="1" customWidth="1"/>
    <col min="11279" max="11279" width="7.88671875" bestFit="1" customWidth="1"/>
    <col min="11280" max="11280" width="8.88671875" bestFit="1" customWidth="1"/>
    <col min="11281" max="11281" width="9" customWidth="1"/>
    <col min="11282" max="11282" width="8.109375" customWidth="1"/>
    <col min="11283" max="11283" width="8.44140625" bestFit="1" customWidth="1"/>
    <col min="11284" max="11284" width="7.88671875" bestFit="1" customWidth="1"/>
    <col min="11285" max="11285" width="9.88671875" bestFit="1" customWidth="1"/>
    <col min="11287" max="11287" width="12.6640625" bestFit="1" customWidth="1"/>
    <col min="11288" max="11288" width="12.88671875" customWidth="1"/>
    <col min="11289" max="11289" width="26" bestFit="1" customWidth="1"/>
    <col min="11290" max="11290" width="20.44140625" bestFit="1" customWidth="1"/>
    <col min="11292" max="11292" width="28.5546875" bestFit="1" customWidth="1"/>
    <col min="11521" max="11521" width="9.5546875" bestFit="1" customWidth="1"/>
    <col min="11522" max="11522" width="71.33203125" bestFit="1" customWidth="1"/>
    <col min="11523" max="11523" width="63.88671875" bestFit="1" customWidth="1"/>
    <col min="11524" max="11524" width="9.88671875" bestFit="1" customWidth="1"/>
    <col min="11525" max="11525" width="10.88671875" bestFit="1" customWidth="1"/>
    <col min="11526" max="11526" width="9.88671875" bestFit="1" customWidth="1"/>
    <col min="11527" max="11527" width="8.88671875" bestFit="1" customWidth="1"/>
    <col min="11528" max="11528" width="8.109375" bestFit="1" customWidth="1"/>
    <col min="11529" max="11530" width="7.44140625" bestFit="1" customWidth="1"/>
    <col min="11531" max="11531" width="7" bestFit="1" customWidth="1"/>
    <col min="11532" max="11532" width="7.6640625" bestFit="1" customWidth="1"/>
    <col min="11533" max="11533" width="6.44140625" bestFit="1" customWidth="1"/>
    <col min="11534" max="11534" width="7.44140625" bestFit="1" customWidth="1"/>
    <col min="11535" max="11535" width="7.88671875" bestFit="1" customWidth="1"/>
    <col min="11536" max="11536" width="8.88671875" bestFit="1" customWidth="1"/>
    <col min="11537" max="11537" width="9" customWidth="1"/>
    <col min="11538" max="11538" width="8.109375" customWidth="1"/>
    <col min="11539" max="11539" width="8.44140625" bestFit="1" customWidth="1"/>
    <col min="11540" max="11540" width="7.88671875" bestFit="1" customWidth="1"/>
    <col min="11541" max="11541" width="9.88671875" bestFit="1" customWidth="1"/>
    <col min="11543" max="11543" width="12.6640625" bestFit="1" customWidth="1"/>
    <col min="11544" max="11544" width="12.88671875" customWidth="1"/>
    <col min="11545" max="11545" width="26" bestFit="1" customWidth="1"/>
    <col min="11546" max="11546" width="20.44140625" bestFit="1" customWidth="1"/>
    <col min="11548" max="11548" width="28.5546875" bestFit="1" customWidth="1"/>
    <col min="11777" max="11777" width="9.5546875" bestFit="1" customWidth="1"/>
    <col min="11778" max="11778" width="71.33203125" bestFit="1" customWidth="1"/>
    <col min="11779" max="11779" width="63.88671875" bestFit="1" customWidth="1"/>
    <col min="11780" max="11780" width="9.88671875" bestFit="1" customWidth="1"/>
    <col min="11781" max="11781" width="10.88671875" bestFit="1" customWidth="1"/>
    <col min="11782" max="11782" width="9.88671875" bestFit="1" customWidth="1"/>
    <col min="11783" max="11783" width="8.88671875" bestFit="1" customWidth="1"/>
    <col min="11784" max="11784" width="8.109375" bestFit="1" customWidth="1"/>
    <col min="11785" max="11786" width="7.44140625" bestFit="1" customWidth="1"/>
    <col min="11787" max="11787" width="7" bestFit="1" customWidth="1"/>
    <col min="11788" max="11788" width="7.6640625" bestFit="1" customWidth="1"/>
    <col min="11789" max="11789" width="6.44140625" bestFit="1" customWidth="1"/>
    <col min="11790" max="11790" width="7.44140625" bestFit="1" customWidth="1"/>
    <col min="11791" max="11791" width="7.88671875" bestFit="1" customWidth="1"/>
    <col min="11792" max="11792" width="8.88671875" bestFit="1" customWidth="1"/>
    <col min="11793" max="11793" width="9" customWidth="1"/>
    <col min="11794" max="11794" width="8.109375" customWidth="1"/>
    <col min="11795" max="11795" width="8.44140625" bestFit="1" customWidth="1"/>
    <col min="11796" max="11796" width="7.88671875" bestFit="1" customWidth="1"/>
    <col min="11797" max="11797" width="9.88671875" bestFit="1" customWidth="1"/>
    <col min="11799" max="11799" width="12.6640625" bestFit="1" customWidth="1"/>
    <col min="11800" max="11800" width="12.88671875" customWidth="1"/>
    <col min="11801" max="11801" width="26" bestFit="1" customWidth="1"/>
    <col min="11802" max="11802" width="20.44140625" bestFit="1" customWidth="1"/>
    <col min="11804" max="11804" width="28.5546875" bestFit="1" customWidth="1"/>
    <col min="12033" max="12033" width="9.5546875" bestFit="1" customWidth="1"/>
    <col min="12034" max="12034" width="71.33203125" bestFit="1" customWidth="1"/>
    <col min="12035" max="12035" width="63.88671875" bestFit="1" customWidth="1"/>
    <col min="12036" max="12036" width="9.88671875" bestFit="1" customWidth="1"/>
    <col min="12037" max="12037" width="10.88671875" bestFit="1" customWidth="1"/>
    <col min="12038" max="12038" width="9.88671875" bestFit="1" customWidth="1"/>
    <col min="12039" max="12039" width="8.88671875" bestFit="1" customWidth="1"/>
    <col min="12040" max="12040" width="8.109375" bestFit="1" customWidth="1"/>
    <col min="12041" max="12042" width="7.44140625" bestFit="1" customWidth="1"/>
    <col min="12043" max="12043" width="7" bestFit="1" customWidth="1"/>
    <col min="12044" max="12044" width="7.6640625" bestFit="1" customWidth="1"/>
    <col min="12045" max="12045" width="6.44140625" bestFit="1" customWidth="1"/>
    <col min="12046" max="12046" width="7.44140625" bestFit="1" customWidth="1"/>
    <col min="12047" max="12047" width="7.88671875" bestFit="1" customWidth="1"/>
    <col min="12048" max="12048" width="8.88671875" bestFit="1" customWidth="1"/>
    <col min="12049" max="12049" width="9" customWidth="1"/>
    <col min="12050" max="12050" width="8.109375" customWidth="1"/>
    <col min="12051" max="12051" width="8.44140625" bestFit="1" customWidth="1"/>
    <col min="12052" max="12052" width="7.88671875" bestFit="1" customWidth="1"/>
    <col min="12053" max="12053" width="9.88671875" bestFit="1" customWidth="1"/>
    <col min="12055" max="12055" width="12.6640625" bestFit="1" customWidth="1"/>
    <col min="12056" max="12056" width="12.88671875" customWidth="1"/>
    <col min="12057" max="12057" width="26" bestFit="1" customWidth="1"/>
    <col min="12058" max="12058" width="20.44140625" bestFit="1" customWidth="1"/>
    <col min="12060" max="12060" width="28.5546875" bestFit="1" customWidth="1"/>
    <col min="12289" max="12289" width="9.5546875" bestFit="1" customWidth="1"/>
    <col min="12290" max="12290" width="71.33203125" bestFit="1" customWidth="1"/>
    <col min="12291" max="12291" width="63.88671875" bestFit="1" customWidth="1"/>
    <col min="12292" max="12292" width="9.88671875" bestFit="1" customWidth="1"/>
    <col min="12293" max="12293" width="10.88671875" bestFit="1" customWidth="1"/>
    <col min="12294" max="12294" width="9.88671875" bestFit="1" customWidth="1"/>
    <col min="12295" max="12295" width="8.88671875" bestFit="1" customWidth="1"/>
    <col min="12296" max="12296" width="8.109375" bestFit="1" customWidth="1"/>
    <col min="12297" max="12298" width="7.44140625" bestFit="1" customWidth="1"/>
    <col min="12299" max="12299" width="7" bestFit="1" customWidth="1"/>
    <col min="12300" max="12300" width="7.6640625" bestFit="1" customWidth="1"/>
    <col min="12301" max="12301" width="6.44140625" bestFit="1" customWidth="1"/>
    <col min="12302" max="12302" width="7.44140625" bestFit="1" customWidth="1"/>
    <col min="12303" max="12303" width="7.88671875" bestFit="1" customWidth="1"/>
    <col min="12304" max="12304" width="8.88671875" bestFit="1" customWidth="1"/>
    <col min="12305" max="12305" width="9" customWidth="1"/>
    <col min="12306" max="12306" width="8.109375" customWidth="1"/>
    <col min="12307" max="12307" width="8.44140625" bestFit="1" customWidth="1"/>
    <col min="12308" max="12308" width="7.88671875" bestFit="1" customWidth="1"/>
    <col min="12309" max="12309" width="9.88671875" bestFit="1" customWidth="1"/>
    <col min="12311" max="12311" width="12.6640625" bestFit="1" customWidth="1"/>
    <col min="12312" max="12312" width="12.88671875" customWidth="1"/>
    <col min="12313" max="12313" width="26" bestFit="1" customWidth="1"/>
    <col min="12314" max="12314" width="20.44140625" bestFit="1" customWidth="1"/>
    <col min="12316" max="12316" width="28.5546875" bestFit="1" customWidth="1"/>
    <col min="12545" max="12545" width="9.5546875" bestFit="1" customWidth="1"/>
    <col min="12546" max="12546" width="71.33203125" bestFit="1" customWidth="1"/>
    <col min="12547" max="12547" width="63.88671875" bestFit="1" customWidth="1"/>
    <col min="12548" max="12548" width="9.88671875" bestFit="1" customWidth="1"/>
    <col min="12549" max="12549" width="10.88671875" bestFit="1" customWidth="1"/>
    <col min="12550" max="12550" width="9.88671875" bestFit="1" customWidth="1"/>
    <col min="12551" max="12551" width="8.88671875" bestFit="1" customWidth="1"/>
    <col min="12552" max="12552" width="8.109375" bestFit="1" customWidth="1"/>
    <col min="12553" max="12554" width="7.44140625" bestFit="1" customWidth="1"/>
    <col min="12555" max="12555" width="7" bestFit="1" customWidth="1"/>
    <col min="12556" max="12556" width="7.6640625" bestFit="1" customWidth="1"/>
    <col min="12557" max="12557" width="6.44140625" bestFit="1" customWidth="1"/>
    <col min="12558" max="12558" width="7.44140625" bestFit="1" customWidth="1"/>
    <col min="12559" max="12559" width="7.88671875" bestFit="1" customWidth="1"/>
    <col min="12560" max="12560" width="8.88671875" bestFit="1" customWidth="1"/>
    <col min="12561" max="12561" width="9" customWidth="1"/>
    <col min="12562" max="12562" width="8.109375" customWidth="1"/>
    <col min="12563" max="12563" width="8.44140625" bestFit="1" customWidth="1"/>
    <col min="12564" max="12564" width="7.88671875" bestFit="1" customWidth="1"/>
    <col min="12565" max="12565" width="9.88671875" bestFit="1" customWidth="1"/>
    <col min="12567" max="12567" width="12.6640625" bestFit="1" customWidth="1"/>
    <col min="12568" max="12568" width="12.88671875" customWidth="1"/>
    <col min="12569" max="12569" width="26" bestFit="1" customWidth="1"/>
    <col min="12570" max="12570" width="20.44140625" bestFit="1" customWidth="1"/>
    <col min="12572" max="12572" width="28.5546875" bestFit="1" customWidth="1"/>
    <col min="12801" max="12801" width="9.5546875" bestFit="1" customWidth="1"/>
    <col min="12802" max="12802" width="71.33203125" bestFit="1" customWidth="1"/>
    <col min="12803" max="12803" width="63.88671875" bestFit="1" customWidth="1"/>
    <col min="12804" max="12804" width="9.88671875" bestFit="1" customWidth="1"/>
    <col min="12805" max="12805" width="10.88671875" bestFit="1" customWidth="1"/>
    <col min="12806" max="12806" width="9.88671875" bestFit="1" customWidth="1"/>
    <col min="12807" max="12807" width="8.88671875" bestFit="1" customWidth="1"/>
    <col min="12808" max="12808" width="8.109375" bestFit="1" customWidth="1"/>
    <col min="12809" max="12810" width="7.44140625" bestFit="1" customWidth="1"/>
    <col min="12811" max="12811" width="7" bestFit="1" customWidth="1"/>
    <col min="12812" max="12812" width="7.6640625" bestFit="1" customWidth="1"/>
    <col min="12813" max="12813" width="6.44140625" bestFit="1" customWidth="1"/>
    <col min="12814" max="12814" width="7.44140625" bestFit="1" customWidth="1"/>
    <col min="12815" max="12815" width="7.88671875" bestFit="1" customWidth="1"/>
    <col min="12816" max="12816" width="8.88671875" bestFit="1" customWidth="1"/>
    <col min="12817" max="12817" width="9" customWidth="1"/>
    <col min="12818" max="12818" width="8.109375" customWidth="1"/>
    <col min="12819" max="12819" width="8.44140625" bestFit="1" customWidth="1"/>
    <col min="12820" max="12820" width="7.88671875" bestFit="1" customWidth="1"/>
    <col min="12821" max="12821" width="9.88671875" bestFit="1" customWidth="1"/>
    <col min="12823" max="12823" width="12.6640625" bestFit="1" customWidth="1"/>
    <col min="12824" max="12824" width="12.88671875" customWidth="1"/>
    <col min="12825" max="12825" width="26" bestFit="1" customWidth="1"/>
    <col min="12826" max="12826" width="20.44140625" bestFit="1" customWidth="1"/>
    <col min="12828" max="12828" width="28.5546875" bestFit="1" customWidth="1"/>
    <col min="13057" max="13057" width="9.5546875" bestFit="1" customWidth="1"/>
    <col min="13058" max="13058" width="71.33203125" bestFit="1" customWidth="1"/>
    <col min="13059" max="13059" width="63.88671875" bestFit="1" customWidth="1"/>
    <col min="13060" max="13060" width="9.88671875" bestFit="1" customWidth="1"/>
    <col min="13061" max="13061" width="10.88671875" bestFit="1" customWidth="1"/>
    <col min="13062" max="13062" width="9.88671875" bestFit="1" customWidth="1"/>
    <col min="13063" max="13063" width="8.88671875" bestFit="1" customWidth="1"/>
    <col min="13064" max="13064" width="8.109375" bestFit="1" customWidth="1"/>
    <col min="13065" max="13066" width="7.44140625" bestFit="1" customWidth="1"/>
    <col min="13067" max="13067" width="7" bestFit="1" customWidth="1"/>
    <col min="13068" max="13068" width="7.6640625" bestFit="1" customWidth="1"/>
    <col min="13069" max="13069" width="6.44140625" bestFit="1" customWidth="1"/>
    <col min="13070" max="13070" width="7.44140625" bestFit="1" customWidth="1"/>
    <col min="13071" max="13071" width="7.88671875" bestFit="1" customWidth="1"/>
    <col min="13072" max="13072" width="8.88671875" bestFit="1" customWidth="1"/>
    <col min="13073" max="13073" width="9" customWidth="1"/>
    <col min="13074" max="13074" width="8.109375" customWidth="1"/>
    <col min="13075" max="13075" width="8.44140625" bestFit="1" customWidth="1"/>
    <col min="13076" max="13076" width="7.88671875" bestFit="1" customWidth="1"/>
    <col min="13077" max="13077" width="9.88671875" bestFit="1" customWidth="1"/>
    <col min="13079" max="13079" width="12.6640625" bestFit="1" customWidth="1"/>
    <col min="13080" max="13080" width="12.88671875" customWidth="1"/>
    <col min="13081" max="13081" width="26" bestFit="1" customWidth="1"/>
    <col min="13082" max="13082" width="20.44140625" bestFit="1" customWidth="1"/>
    <col min="13084" max="13084" width="28.5546875" bestFit="1" customWidth="1"/>
    <col min="13313" max="13313" width="9.5546875" bestFit="1" customWidth="1"/>
    <col min="13314" max="13314" width="71.33203125" bestFit="1" customWidth="1"/>
    <col min="13315" max="13315" width="63.88671875" bestFit="1" customWidth="1"/>
    <col min="13316" max="13316" width="9.88671875" bestFit="1" customWidth="1"/>
    <col min="13317" max="13317" width="10.88671875" bestFit="1" customWidth="1"/>
    <col min="13318" max="13318" width="9.88671875" bestFit="1" customWidth="1"/>
    <col min="13319" max="13319" width="8.88671875" bestFit="1" customWidth="1"/>
    <col min="13320" max="13320" width="8.109375" bestFit="1" customWidth="1"/>
    <col min="13321" max="13322" width="7.44140625" bestFit="1" customWidth="1"/>
    <col min="13323" max="13323" width="7" bestFit="1" customWidth="1"/>
    <col min="13324" max="13324" width="7.6640625" bestFit="1" customWidth="1"/>
    <col min="13325" max="13325" width="6.44140625" bestFit="1" customWidth="1"/>
    <col min="13326" max="13326" width="7.44140625" bestFit="1" customWidth="1"/>
    <col min="13327" max="13327" width="7.88671875" bestFit="1" customWidth="1"/>
    <col min="13328" max="13328" width="8.88671875" bestFit="1" customWidth="1"/>
    <col min="13329" max="13329" width="9" customWidth="1"/>
    <col min="13330" max="13330" width="8.109375" customWidth="1"/>
    <col min="13331" max="13331" width="8.44140625" bestFit="1" customWidth="1"/>
    <col min="13332" max="13332" width="7.88671875" bestFit="1" customWidth="1"/>
    <col min="13333" max="13333" width="9.88671875" bestFit="1" customWidth="1"/>
    <col min="13335" max="13335" width="12.6640625" bestFit="1" customWidth="1"/>
    <col min="13336" max="13336" width="12.88671875" customWidth="1"/>
    <col min="13337" max="13337" width="26" bestFit="1" customWidth="1"/>
    <col min="13338" max="13338" width="20.44140625" bestFit="1" customWidth="1"/>
    <col min="13340" max="13340" width="28.5546875" bestFit="1" customWidth="1"/>
    <col min="13569" max="13569" width="9.5546875" bestFit="1" customWidth="1"/>
    <col min="13570" max="13570" width="71.33203125" bestFit="1" customWidth="1"/>
    <col min="13571" max="13571" width="63.88671875" bestFit="1" customWidth="1"/>
    <col min="13572" max="13572" width="9.88671875" bestFit="1" customWidth="1"/>
    <col min="13573" max="13573" width="10.88671875" bestFit="1" customWidth="1"/>
    <col min="13574" max="13574" width="9.88671875" bestFit="1" customWidth="1"/>
    <col min="13575" max="13575" width="8.88671875" bestFit="1" customWidth="1"/>
    <col min="13576" max="13576" width="8.109375" bestFit="1" customWidth="1"/>
    <col min="13577" max="13578" width="7.44140625" bestFit="1" customWidth="1"/>
    <col min="13579" max="13579" width="7" bestFit="1" customWidth="1"/>
    <col min="13580" max="13580" width="7.6640625" bestFit="1" customWidth="1"/>
    <col min="13581" max="13581" width="6.44140625" bestFit="1" customWidth="1"/>
    <col min="13582" max="13582" width="7.44140625" bestFit="1" customWidth="1"/>
    <col min="13583" max="13583" width="7.88671875" bestFit="1" customWidth="1"/>
    <col min="13584" max="13584" width="8.88671875" bestFit="1" customWidth="1"/>
    <col min="13585" max="13585" width="9" customWidth="1"/>
    <col min="13586" max="13586" width="8.109375" customWidth="1"/>
    <col min="13587" max="13587" width="8.44140625" bestFit="1" customWidth="1"/>
    <col min="13588" max="13588" width="7.88671875" bestFit="1" customWidth="1"/>
    <col min="13589" max="13589" width="9.88671875" bestFit="1" customWidth="1"/>
    <col min="13591" max="13591" width="12.6640625" bestFit="1" customWidth="1"/>
    <col min="13592" max="13592" width="12.88671875" customWidth="1"/>
    <col min="13593" max="13593" width="26" bestFit="1" customWidth="1"/>
    <col min="13594" max="13594" width="20.44140625" bestFit="1" customWidth="1"/>
    <col min="13596" max="13596" width="28.5546875" bestFit="1" customWidth="1"/>
    <col min="13825" max="13825" width="9.5546875" bestFit="1" customWidth="1"/>
    <col min="13826" max="13826" width="71.33203125" bestFit="1" customWidth="1"/>
    <col min="13827" max="13827" width="63.88671875" bestFit="1" customWidth="1"/>
    <col min="13828" max="13828" width="9.88671875" bestFit="1" customWidth="1"/>
    <col min="13829" max="13829" width="10.88671875" bestFit="1" customWidth="1"/>
    <col min="13830" max="13830" width="9.88671875" bestFit="1" customWidth="1"/>
    <col min="13831" max="13831" width="8.88671875" bestFit="1" customWidth="1"/>
    <col min="13832" max="13832" width="8.109375" bestFit="1" customWidth="1"/>
    <col min="13833" max="13834" width="7.44140625" bestFit="1" customWidth="1"/>
    <col min="13835" max="13835" width="7" bestFit="1" customWidth="1"/>
    <col min="13836" max="13836" width="7.6640625" bestFit="1" customWidth="1"/>
    <col min="13837" max="13837" width="6.44140625" bestFit="1" customWidth="1"/>
    <col min="13838" max="13838" width="7.44140625" bestFit="1" customWidth="1"/>
    <col min="13839" max="13839" width="7.88671875" bestFit="1" customWidth="1"/>
    <col min="13840" max="13840" width="8.88671875" bestFit="1" customWidth="1"/>
    <col min="13841" max="13841" width="9" customWidth="1"/>
    <col min="13842" max="13842" width="8.109375" customWidth="1"/>
    <col min="13843" max="13843" width="8.44140625" bestFit="1" customWidth="1"/>
    <col min="13844" max="13844" width="7.88671875" bestFit="1" customWidth="1"/>
    <col min="13845" max="13845" width="9.88671875" bestFit="1" customWidth="1"/>
    <col min="13847" max="13847" width="12.6640625" bestFit="1" customWidth="1"/>
    <col min="13848" max="13848" width="12.88671875" customWidth="1"/>
    <col min="13849" max="13849" width="26" bestFit="1" customWidth="1"/>
    <col min="13850" max="13850" width="20.44140625" bestFit="1" customWidth="1"/>
    <col min="13852" max="13852" width="28.5546875" bestFit="1" customWidth="1"/>
    <col min="14081" max="14081" width="9.5546875" bestFit="1" customWidth="1"/>
    <col min="14082" max="14082" width="71.33203125" bestFit="1" customWidth="1"/>
    <col min="14083" max="14083" width="63.88671875" bestFit="1" customWidth="1"/>
    <col min="14084" max="14084" width="9.88671875" bestFit="1" customWidth="1"/>
    <col min="14085" max="14085" width="10.88671875" bestFit="1" customWidth="1"/>
    <col min="14086" max="14086" width="9.88671875" bestFit="1" customWidth="1"/>
    <col min="14087" max="14087" width="8.88671875" bestFit="1" customWidth="1"/>
    <col min="14088" max="14088" width="8.109375" bestFit="1" customWidth="1"/>
    <col min="14089" max="14090" width="7.44140625" bestFit="1" customWidth="1"/>
    <col min="14091" max="14091" width="7" bestFit="1" customWidth="1"/>
    <col min="14092" max="14092" width="7.6640625" bestFit="1" customWidth="1"/>
    <col min="14093" max="14093" width="6.44140625" bestFit="1" customWidth="1"/>
    <col min="14094" max="14094" width="7.44140625" bestFit="1" customWidth="1"/>
    <col min="14095" max="14095" width="7.88671875" bestFit="1" customWidth="1"/>
    <col min="14096" max="14096" width="8.88671875" bestFit="1" customWidth="1"/>
    <col min="14097" max="14097" width="9" customWidth="1"/>
    <col min="14098" max="14098" width="8.109375" customWidth="1"/>
    <col min="14099" max="14099" width="8.44140625" bestFit="1" customWidth="1"/>
    <col min="14100" max="14100" width="7.88671875" bestFit="1" customWidth="1"/>
    <col min="14101" max="14101" width="9.88671875" bestFit="1" customWidth="1"/>
    <col min="14103" max="14103" width="12.6640625" bestFit="1" customWidth="1"/>
    <col min="14104" max="14104" width="12.88671875" customWidth="1"/>
    <col min="14105" max="14105" width="26" bestFit="1" customWidth="1"/>
    <col min="14106" max="14106" width="20.44140625" bestFit="1" customWidth="1"/>
    <col min="14108" max="14108" width="28.5546875" bestFit="1" customWidth="1"/>
    <col min="14337" max="14337" width="9.5546875" bestFit="1" customWidth="1"/>
    <col min="14338" max="14338" width="71.33203125" bestFit="1" customWidth="1"/>
    <col min="14339" max="14339" width="63.88671875" bestFit="1" customWidth="1"/>
    <col min="14340" max="14340" width="9.88671875" bestFit="1" customWidth="1"/>
    <col min="14341" max="14341" width="10.88671875" bestFit="1" customWidth="1"/>
    <col min="14342" max="14342" width="9.88671875" bestFit="1" customWidth="1"/>
    <col min="14343" max="14343" width="8.88671875" bestFit="1" customWidth="1"/>
    <col min="14344" max="14344" width="8.109375" bestFit="1" customWidth="1"/>
    <col min="14345" max="14346" width="7.44140625" bestFit="1" customWidth="1"/>
    <col min="14347" max="14347" width="7" bestFit="1" customWidth="1"/>
    <col min="14348" max="14348" width="7.6640625" bestFit="1" customWidth="1"/>
    <col min="14349" max="14349" width="6.44140625" bestFit="1" customWidth="1"/>
    <col min="14350" max="14350" width="7.44140625" bestFit="1" customWidth="1"/>
    <col min="14351" max="14351" width="7.88671875" bestFit="1" customWidth="1"/>
    <col min="14352" max="14352" width="8.88671875" bestFit="1" customWidth="1"/>
    <col min="14353" max="14353" width="9" customWidth="1"/>
    <col min="14354" max="14354" width="8.109375" customWidth="1"/>
    <col min="14355" max="14355" width="8.44140625" bestFit="1" customWidth="1"/>
    <col min="14356" max="14356" width="7.88671875" bestFit="1" customWidth="1"/>
    <col min="14357" max="14357" width="9.88671875" bestFit="1" customWidth="1"/>
    <col min="14359" max="14359" width="12.6640625" bestFit="1" customWidth="1"/>
    <col min="14360" max="14360" width="12.88671875" customWidth="1"/>
    <col min="14361" max="14361" width="26" bestFit="1" customWidth="1"/>
    <col min="14362" max="14362" width="20.44140625" bestFit="1" customWidth="1"/>
    <col min="14364" max="14364" width="28.5546875" bestFit="1" customWidth="1"/>
    <col min="14593" max="14593" width="9.5546875" bestFit="1" customWidth="1"/>
    <col min="14594" max="14594" width="71.33203125" bestFit="1" customWidth="1"/>
    <col min="14595" max="14595" width="63.88671875" bestFit="1" customWidth="1"/>
    <col min="14596" max="14596" width="9.88671875" bestFit="1" customWidth="1"/>
    <col min="14597" max="14597" width="10.88671875" bestFit="1" customWidth="1"/>
    <col min="14598" max="14598" width="9.88671875" bestFit="1" customWidth="1"/>
    <col min="14599" max="14599" width="8.88671875" bestFit="1" customWidth="1"/>
    <col min="14600" max="14600" width="8.109375" bestFit="1" customWidth="1"/>
    <col min="14601" max="14602" width="7.44140625" bestFit="1" customWidth="1"/>
    <col min="14603" max="14603" width="7" bestFit="1" customWidth="1"/>
    <col min="14604" max="14604" width="7.6640625" bestFit="1" customWidth="1"/>
    <col min="14605" max="14605" width="6.44140625" bestFit="1" customWidth="1"/>
    <col min="14606" max="14606" width="7.44140625" bestFit="1" customWidth="1"/>
    <col min="14607" max="14607" width="7.88671875" bestFit="1" customWidth="1"/>
    <col min="14608" max="14608" width="8.88671875" bestFit="1" customWidth="1"/>
    <col min="14609" max="14609" width="9" customWidth="1"/>
    <col min="14610" max="14610" width="8.109375" customWidth="1"/>
    <col min="14611" max="14611" width="8.44140625" bestFit="1" customWidth="1"/>
    <col min="14612" max="14612" width="7.88671875" bestFit="1" customWidth="1"/>
    <col min="14613" max="14613" width="9.88671875" bestFit="1" customWidth="1"/>
    <col min="14615" max="14615" width="12.6640625" bestFit="1" customWidth="1"/>
    <col min="14616" max="14616" width="12.88671875" customWidth="1"/>
    <col min="14617" max="14617" width="26" bestFit="1" customWidth="1"/>
    <col min="14618" max="14618" width="20.44140625" bestFit="1" customWidth="1"/>
    <col min="14620" max="14620" width="28.5546875" bestFit="1" customWidth="1"/>
    <col min="14849" max="14849" width="9.5546875" bestFit="1" customWidth="1"/>
    <col min="14850" max="14850" width="71.33203125" bestFit="1" customWidth="1"/>
    <col min="14851" max="14851" width="63.88671875" bestFit="1" customWidth="1"/>
    <col min="14852" max="14852" width="9.88671875" bestFit="1" customWidth="1"/>
    <col min="14853" max="14853" width="10.88671875" bestFit="1" customWidth="1"/>
    <col min="14854" max="14854" width="9.88671875" bestFit="1" customWidth="1"/>
    <col min="14855" max="14855" width="8.88671875" bestFit="1" customWidth="1"/>
    <col min="14856" max="14856" width="8.109375" bestFit="1" customWidth="1"/>
    <col min="14857" max="14858" width="7.44140625" bestFit="1" customWidth="1"/>
    <col min="14859" max="14859" width="7" bestFit="1" customWidth="1"/>
    <col min="14860" max="14860" width="7.6640625" bestFit="1" customWidth="1"/>
    <col min="14861" max="14861" width="6.44140625" bestFit="1" customWidth="1"/>
    <col min="14862" max="14862" width="7.44140625" bestFit="1" customWidth="1"/>
    <col min="14863" max="14863" width="7.88671875" bestFit="1" customWidth="1"/>
    <col min="14864" max="14864" width="8.88671875" bestFit="1" customWidth="1"/>
    <col min="14865" max="14865" width="9" customWidth="1"/>
    <col min="14866" max="14866" width="8.109375" customWidth="1"/>
    <col min="14867" max="14867" width="8.44140625" bestFit="1" customWidth="1"/>
    <col min="14868" max="14868" width="7.88671875" bestFit="1" customWidth="1"/>
    <col min="14869" max="14869" width="9.88671875" bestFit="1" customWidth="1"/>
    <col min="14871" max="14871" width="12.6640625" bestFit="1" customWidth="1"/>
    <col min="14872" max="14872" width="12.88671875" customWidth="1"/>
    <col min="14873" max="14873" width="26" bestFit="1" customWidth="1"/>
    <col min="14874" max="14874" width="20.44140625" bestFit="1" customWidth="1"/>
    <col min="14876" max="14876" width="28.5546875" bestFit="1" customWidth="1"/>
    <col min="15105" max="15105" width="9.5546875" bestFit="1" customWidth="1"/>
    <col min="15106" max="15106" width="71.33203125" bestFit="1" customWidth="1"/>
    <col min="15107" max="15107" width="63.88671875" bestFit="1" customWidth="1"/>
    <col min="15108" max="15108" width="9.88671875" bestFit="1" customWidth="1"/>
    <col min="15109" max="15109" width="10.88671875" bestFit="1" customWidth="1"/>
    <col min="15110" max="15110" width="9.88671875" bestFit="1" customWidth="1"/>
    <col min="15111" max="15111" width="8.88671875" bestFit="1" customWidth="1"/>
    <col min="15112" max="15112" width="8.109375" bestFit="1" customWidth="1"/>
    <col min="15113" max="15114" width="7.44140625" bestFit="1" customWidth="1"/>
    <col min="15115" max="15115" width="7" bestFit="1" customWidth="1"/>
    <col min="15116" max="15116" width="7.6640625" bestFit="1" customWidth="1"/>
    <col min="15117" max="15117" width="6.44140625" bestFit="1" customWidth="1"/>
    <col min="15118" max="15118" width="7.44140625" bestFit="1" customWidth="1"/>
    <col min="15119" max="15119" width="7.88671875" bestFit="1" customWidth="1"/>
    <col min="15120" max="15120" width="8.88671875" bestFit="1" customWidth="1"/>
    <col min="15121" max="15121" width="9" customWidth="1"/>
    <col min="15122" max="15122" width="8.109375" customWidth="1"/>
    <col min="15123" max="15123" width="8.44140625" bestFit="1" customWidth="1"/>
    <col min="15124" max="15124" width="7.88671875" bestFit="1" customWidth="1"/>
    <col min="15125" max="15125" width="9.88671875" bestFit="1" customWidth="1"/>
    <col min="15127" max="15127" width="12.6640625" bestFit="1" customWidth="1"/>
    <col min="15128" max="15128" width="12.88671875" customWidth="1"/>
    <col min="15129" max="15129" width="26" bestFit="1" customWidth="1"/>
    <col min="15130" max="15130" width="20.44140625" bestFit="1" customWidth="1"/>
    <col min="15132" max="15132" width="28.5546875" bestFit="1" customWidth="1"/>
    <col min="15361" max="15361" width="9.5546875" bestFit="1" customWidth="1"/>
    <col min="15362" max="15362" width="71.33203125" bestFit="1" customWidth="1"/>
    <col min="15363" max="15363" width="63.88671875" bestFit="1" customWidth="1"/>
    <col min="15364" max="15364" width="9.88671875" bestFit="1" customWidth="1"/>
    <col min="15365" max="15365" width="10.88671875" bestFit="1" customWidth="1"/>
    <col min="15366" max="15366" width="9.88671875" bestFit="1" customWidth="1"/>
    <col min="15367" max="15367" width="8.88671875" bestFit="1" customWidth="1"/>
    <col min="15368" max="15368" width="8.109375" bestFit="1" customWidth="1"/>
    <col min="15369" max="15370" width="7.44140625" bestFit="1" customWidth="1"/>
    <col min="15371" max="15371" width="7" bestFit="1" customWidth="1"/>
    <col min="15372" max="15372" width="7.6640625" bestFit="1" customWidth="1"/>
    <col min="15373" max="15373" width="6.44140625" bestFit="1" customWidth="1"/>
    <col min="15374" max="15374" width="7.44140625" bestFit="1" customWidth="1"/>
    <col min="15375" max="15375" width="7.88671875" bestFit="1" customWidth="1"/>
    <col min="15376" max="15376" width="8.88671875" bestFit="1" customWidth="1"/>
    <col min="15377" max="15377" width="9" customWidth="1"/>
    <col min="15378" max="15378" width="8.109375" customWidth="1"/>
    <col min="15379" max="15379" width="8.44140625" bestFit="1" customWidth="1"/>
    <col min="15380" max="15380" width="7.88671875" bestFit="1" customWidth="1"/>
    <col min="15381" max="15381" width="9.88671875" bestFit="1" customWidth="1"/>
    <col min="15383" max="15383" width="12.6640625" bestFit="1" customWidth="1"/>
    <col min="15384" max="15384" width="12.88671875" customWidth="1"/>
    <col min="15385" max="15385" width="26" bestFit="1" customWidth="1"/>
    <col min="15386" max="15386" width="20.44140625" bestFit="1" customWidth="1"/>
    <col min="15388" max="15388" width="28.5546875" bestFit="1" customWidth="1"/>
    <col min="15617" max="15617" width="9.5546875" bestFit="1" customWidth="1"/>
    <col min="15618" max="15618" width="71.33203125" bestFit="1" customWidth="1"/>
    <col min="15619" max="15619" width="63.88671875" bestFit="1" customWidth="1"/>
    <col min="15620" max="15620" width="9.88671875" bestFit="1" customWidth="1"/>
    <col min="15621" max="15621" width="10.88671875" bestFit="1" customWidth="1"/>
    <col min="15622" max="15622" width="9.88671875" bestFit="1" customWidth="1"/>
    <col min="15623" max="15623" width="8.88671875" bestFit="1" customWidth="1"/>
    <col min="15624" max="15624" width="8.109375" bestFit="1" customWidth="1"/>
    <col min="15625" max="15626" width="7.44140625" bestFit="1" customWidth="1"/>
    <col min="15627" max="15627" width="7" bestFit="1" customWidth="1"/>
    <col min="15628" max="15628" width="7.6640625" bestFit="1" customWidth="1"/>
    <col min="15629" max="15629" width="6.44140625" bestFit="1" customWidth="1"/>
    <col min="15630" max="15630" width="7.44140625" bestFit="1" customWidth="1"/>
    <col min="15631" max="15631" width="7.88671875" bestFit="1" customWidth="1"/>
    <col min="15632" max="15632" width="8.88671875" bestFit="1" customWidth="1"/>
    <col min="15633" max="15633" width="9" customWidth="1"/>
    <col min="15634" max="15634" width="8.109375" customWidth="1"/>
    <col min="15635" max="15635" width="8.44140625" bestFit="1" customWidth="1"/>
    <col min="15636" max="15636" width="7.88671875" bestFit="1" customWidth="1"/>
    <col min="15637" max="15637" width="9.88671875" bestFit="1" customWidth="1"/>
    <col min="15639" max="15639" width="12.6640625" bestFit="1" customWidth="1"/>
    <col min="15640" max="15640" width="12.88671875" customWidth="1"/>
    <col min="15641" max="15641" width="26" bestFit="1" customWidth="1"/>
    <col min="15642" max="15642" width="20.44140625" bestFit="1" customWidth="1"/>
    <col min="15644" max="15644" width="28.5546875" bestFit="1" customWidth="1"/>
    <col min="15873" max="15873" width="9.5546875" bestFit="1" customWidth="1"/>
    <col min="15874" max="15874" width="71.33203125" bestFit="1" customWidth="1"/>
    <col min="15875" max="15875" width="63.88671875" bestFit="1" customWidth="1"/>
    <col min="15876" max="15876" width="9.88671875" bestFit="1" customWidth="1"/>
    <col min="15877" max="15877" width="10.88671875" bestFit="1" customWidth="1"/>
    <col min="15878" max="15878" width="9.88671875" bestFit="1" customWidth="1"/>
    <col min="15879" max="15879" width="8.88671875" bestFit="1" customWidth="1"/>
    <col min="15880" max="15880" width="8.109375" bestFit="1" customWidth="1"/>
    <col min="15881" max="15882" width="7.44140625" bestFit="1" customWidth="1"/>
    <col min="15883" max="15883" width="7" bestFit="1" customWidth="1"/>
    <col min="15884" max="15884" width="7.6640625" bestFit="1" customWidth="1"/>
    <col min="15885" max="15885" width="6.44140625" bestFit="1" customWidth="1"/>
    <col min="15886" max="15886" width="7.44140625" bestFit="1" customWidth="1"/>
    <col min="15887" max="15887" width="7.88671875" bestFit="1" customWidth="1"/>
    <col min="15888" max="15888" width="8.88671875" bestFit="1" customWidth="1"/>
    <col min="15889" max="15889" width="9" customWidth="1"/>
    <col min="15890" max="15890" width="8.109375" customWidth="1"/>
    <col min="15891" max="15891" width="8.44140625" bestFit="1" customWidth="1"/>
    <col min="15892" max="15892" width="7.88671875" bestFit="1" customWidth="1"/>
    <col min="15893" max="15893" width="9.88671875" bestFit="1" customWidth="1"/>
    <col min="15895" max="15895" width="12.6640625" bestFit="1" customWidth="1"/>
    <col min="15896" max="15896" width="12.88671875" customWidth="1"/>
    <col min="15897" max="15897" width="26" bestFit="1" customWidth="1"/>
    <col min="15898" max="15898" width="20.44140625" bestFit="1" customWidth="1"/>
    <col min="15900" max="15900" width="28.5546875" bestFit="1" customWidth="1"/>
    <col min="16129" max="16129" width="9.5546875" bestFit="1" customWidth="1"/>
    <col min="16130" max="16130" width="71.33203125" bestFit="1" customWidth="1"/>
    <col min="16131" max="16131" width="63.88671875" bestFit="1" customWidth="1"/>
    <col min="16132" max="16132" width="9.88671875" bestFit="1" customWidth="1"/>
    <col min="16133" max="16133" width="10.88671875" bestFit="1" customWidth="1"/>
    <col min="16134" max="16134" width="9.88671875" bestFit="1" customWidth="1"/>
    <col min="16135" max="16135" width="8.88671875" bestFit="1" customWidth="1"/>
    <col min="16136" max="16136" width="8.109375" bestFit="1" customWidth="1"/>
    <col min="16137" max="16138" width="7.44140625" bestFit="1" customWidth="1"/>
    <col min="16139" max="16139" width="7" bestFit="1" customWidth="1"/>
    <col min="16140" max="16140" width="7.6640625" bestFit="1" customWidth="1"/>
    <col min="16141" max="16141" width="6.44140625" bestFit="1" customWidth="1"/>
    <col min="16142" max="16142" width="7.44140625" bestFit="1" customWidth="1"/>
    <col min="16143" max="16143" width="7.88671875" bestFit="1" customWidth="1"/>
    <col min="16144" max="16144" width="8.88671875" bestFit="1" customWidth="1"/>
    <col min="16145" max="16145" width="9" customWidth="1"/>
    <col min="16146" max="16146" width="8.109375" customWidth="1"/>
    <col min="16147" max="16147" width="8.44140625" bestFit="1" customWidth="1"/>
    <col min="16148" max="16148" width="7.88671875" bestFit="1" customWidth="1"/>
    <col min="16149" max="16149" width="9.88671875" bestFit="1" customWidth="1"/>
    <col min="16151" max="16151" width="12.6640625" bestFit="1" customWidth="1"/>
    <col min="16152" max="16152" width="12.88671875" customWidth="1"/>
    <col min="16153" max="16153" width="26" bestFit="1" customWidth="1"/>
    <col min="16154" max="16154" width="20.44140625" bestFit="1" customWidth="1"/>
    <col min="16156" max="16156" width="28.5546875" bestFit="1" customWidth="1"/>
  </cols>
  <sheetData>
    <row r="1" spans="1:34" s="1" customFormat="1" x14ac:dyDescent="0.3">
      <c r="B1" s="1" t="s">
        <v>0</v>
      </c>
      <c r="C1" s="1" t="s">
        <v>1</v>
      </c>
      <c r="D1" s="2"/>
      <c r="E1" s="2"/>
      <c r="F1" s="2"/>
      <c r="V1" s="2"/>
      <c r="W1" s="2"/>
      <c r="X1" s="2"/>
      <c r="AA1" s="2"/>
    </row>
    <row r="2" spans="1:34" s="1" customFormat="1" x14ac:dyDescent="0.3">
      <c r="B2" s="1" t="s">
        <v>2</v>
      </c>
      <c r="C2" s="1" t="s">
        <v>3</v>
      </c>
      <c r="D2" s="2"/>
      <c r="E2" s="2"/>
      <c r="F2" s="2"/>
      <c r="V2" s="2"/>
      <c r="W2" s="2"/>
      <c r="X2" s="2"/>
      <c r="AA2" s="2"/>
    </row>
    <row r="3" spans="1:34" s="1" customFormat="1" x14ac:dyDescent="0.3">
      <c r="D3" s="2"/>
      <c r="E3" s="2"/>
      <c r="F3" s="2"/>
      <c r="V3" s="2"/>
      <c r="W3" s="2"/>
      <c r="X3" s="2"/>
      <c r="AA3" s="2"/>
    </row>
    <row r="4" spans="1:34" ht="27.6" x14ac:dyDescent="0.3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91"/>
      <c r="V4" s="90"/>
      <c r="W4" s="6"/>
      <c r="X4" s="6"/>
      <c r="Y4" s="6"/>
      <c r="Z4" s="6"/>
      <c r="AA4" s="6"/>
      <c r="AB4" s="6"/>
      <c r="AC4" s="6"/>
      <c r="AD4" s="6"/>
      <c r="AE4" s="7"/>
      <c r="AF4" s="7"/>
      <c r="AG4" s="7"/>
      <c r="AH4" s="7"/>
    </row>
    <row r="5" spans="1:34" x14ac:dyDescent="0.3">
      <c r="A5" s="8">
        <v>43556</v>
      </c>
      <c r="B5" s="9">
        <f>-A66</f>
        <v>-43808</v>
      </c>
      <c r="C5" s="7" t="s">
        <v>24</v>
      </c>
      <c r="D5" s="10">
        <v>7357.15</v>
      </c>
      <c r="E5" s="10"/>
      <c r="F5" s="10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W5" s="15"/>
      <c r="AA5" s="16"/>
      <c r="AB5" s="7"/>
      <c r="AC5" s="7"/>
      <c r="AD5" s="7"/>
      <c r="AE5" s="7"/>
      <c r="AF5" s="7"/>
      <c r="AG5" s="7"/>
      <c r="AH5" s="7"/>
    </row>
    <row r="6" spans="1:34" x14ac:dyDescent="0.3">
      <c r="A6" s="8">
        <v>43557</v>
      </c>
      <c r="B6" s="17" t="s">
        <v>25</v>
      </c>
      <c r="C6" s="7" t="s">
        <v>26</v>
      </c>
      <c r="D6" s="10">
        <v>170</v>
      </c>
      <c r="E6" s="10"/>
      <c r="F6" s="10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W6" s="15"/>
      <c r="AA6" s="16"/>
      <c r="AB6" s="7"/>
      <c r="AC6" s="7"/>
      <c r="AD6" s="7"/>
      <c r="AE6" s="7"/>
      <c r="AF6" s="7"/>
      <c r="AG6" s="7"/>
      <c r="AH6" s="7"/>
    </row>
    <row r="7" spans="1:34" s="101" customFormat="1" x14ac:dyDescent="0.3">
      <c r="A7" s="92">
        <v>43567</v>
      </c>
      <c r="B7" s="93" t="s">
        <v>27</v>
      </c>
      <c r="C7" s="94" t="s">
        <v>28</v>
      </c>
      <c r="D7" s="95"/>
      <c r="E7" s="95"/>
      <c r="F7" s="95">
        <v>126</v>
      </c>
      <c r="G7" s="97"/>
      <c r="H7" s="98"/>
      <c r="I7" s="98"/>
      <c r="J7" s="98"/>
      <c r="K7" s="98"/>
      <c r="L7" s="98">
        <v>126</v>
      </c>
      <c r="M7" s="98"/>
      <c r="N7" s="98"/>
      <c r="O7" s="98"/>
      <c r="P7" s="98"/>
      <c r="Q7" s="98"/>
      <c r="R7" s="98"/>
      <c r="S7" s="98"/>
      <c r="T7" s="115"/>
      <c r="V7" s="102"/>
      <c r="W7" s="105"/>
      <c r="X7" s="102"/>
      <c r="Y7" s="94"/>
      <c r="Z7" s="94"/>
      <c r="AA7" s="103"/>
      <c r="AB7" s="94"/>
      <c r="AC7" s="94"/>
      <c r="AD7" s="94"/>
      <c r="AE7" s="94"/>
      <c r="AF7" s="94"/>
      <c r="AG7" s="94"/>
      <c r="AH7" s="94"/>
    </row>
    <row r="8" spans="1:34" s="101" customFormat="1" x14ac:dyDescent="0.3">
      <c r="A8" s="92">
        <v>43567</v>
      </c>
      <c r="B8" s="106" t="s">
        <v>29</v>
      </c>
      <c r="C8" s="94" t="s">
        <v>30</v>
      </c>
      <c r="D8" s="95"/>
      <c r="E8" s="95"/>
      <c r="F8" s="95">
        <v>81.5</v>
      </c>
      <c r="G8" s="97"/>
      <c r="H8" s="98"/>
      <c r="I8" s="98"/>
      <c r="J8" s="98">
        <v>81.5</v>
      </c>
      <c r="K8" s="98"/>
      <c r="L8" s="98"/>
      <c r="M8" s="98"/>
      <c r="N8" s="98"/>
      <c r="O8" s="98"/>
      <c r="P8" s="98"/>
      <c r="Q8" s="98"/>
      <c r="R8" s="98"/>
      <c r="S8" s="98"/>
      <c r="T8" s="100"/>
      <c r="V8" s="102"/>
      <c r="W8" s="105"/>
      <c r="X8" s="102"/>
      <c r="Y8" s="94"/>
      <c r="Z8" s="94"/>
      <c r="AA8" s="103"/>
      <c r="AB8" s="94"/>
      <c r="AC8" s="94"/>
      <c r="AD8" s="94"/>
      <c r="AE8" s="94"/>
      <c r="AF8" s="94"/>
      <c r="AG8" s="94"/>
      <c r="AH8" s="94"/>
    </row>
    <row r="9" spans="1:34" s="101" customFormat="1" x14ac:dyDescent="0.3">
      <c r="A9" s="92">
        <v>43567</v>
      </c>
      <c r="B9" s="93" t="s">
        <v>31</v>
      </c>
      <c r="C9" s="94" t="s">
        <v>32</v>
      </c>
      <c r="D9" s="95"/>
      <c r="E9" s="95"/>
      <c r="F9" s="95">
        <v>96.26</v>
      </c>
      <c r="G9" s="97"/>
      <c r="H9" s="98"/>
      <c r="I9" s="98"/>
      <c r="J9" s="98"/>
      <c r="K9" s="98"/>
      <c r="L9" s="98">
        <v>83.65</v>
      </c>
      <c r="M9" s="98"/>
      <c r="N9" s="98"/>
      <c r="O9" s="98"/>
      <c r="P9" s="98"/>
      <c r="Q9" s="98"/>
      <c r="R9" s="98"/>
      <c r="S9" s="98"/>
      <c r="T9" s="100">
        <v>12.61</v>
      </c>
      <c r="V9" s="102"/>
      <c r="W9" s="105"/>
      <c r="X9" s="102"/>
      <c r="Y9" s="94"/>
      <c r="Z9" s="94"/>
      <c r="AA9" s="103"/>
      <c r="AB9" s="94"/>
      <c r="AC9" s="94"/>
      <c r="AD9" s="94"/>
      <c r="AE9" s="94"/>
      <c r="AF9" s="94"/>
      <c r="AG9" s="94"/>
      <c r="AH9" s="94"/>
    </row>
    <row r="10" spans="1:34" s="101" customFormat="1" x14ac:dyDescent="0.3">
      <c r="A10" s="92">
        <v>43567</v>
      </c>
      <c r="B10" s="93" t="s">
        <v>31</v>
      </c>
      <c r="C10" s="94" t="s">
        <v>33</v>
      </c>
      <c r="D10" s="95"/>
      <c r="E10" s="95"/>
      <c r="F10" s="95">
        <v>48</v>
      </c>
      <c r="G10" s="116"/>
      <c r="H10" s="117"/>
      <c r="I10" s="118"/>
      <c r="J10" s="117"/>
      <c r="K10" s="117"/>
      <c r="L10" s="118"/>
      <c r="M10" s="118"/>
      <c r="N10" s="117">
        <v>40</v>
      </c>
      <c r="O10" s="118"/>
      <c r="P10" s="118"/>
      <c r="Q10" s="118"/>
      <c r="R10" s="118"/>
      <c r="S10" s="118"/>
      <c r="T10" s="119">
        <v>8</v>
      </c>
      <c r="V10" s="102"/>
      <c r="W10" s="105"/>
      <c r="X10" s="102"/>
      <c r="Y10" s="94"/>
      <c r="Z10" s="94"/>
      <c r="AA10" s="103"/>
      <c r="AB10" s="94"/>
      <c r="AC10" s="94"/>
      <c r="AD10" s="94"/>
      <c r="AE10" s="94"/>
      <c r="AF10" s="94"/>
      <c r="AG10" s="94"/>
      <c r="AH10" s="94"/>
    </row>
    <row r="11" spans="1:34" s="101" customFormat="1" x14ac:dyDescent="0.3">
      <c r="A11" s="92">
        <v>43570</v>
      </c>
      <c r="B11" s="108" t="s">
        <v>34</v>
      </c>
      <c r="C11" s="94" t="s">
        <v>35</v>
      </c>
      <c r="D11" s="95">
        <v>40</v>
      </c>
      <c r="E11" s="95"/>
      <c r="F11" s="95"/>
      <c r="G11" s="116"/>
      <c r="H11" s="117"/>
      <c r="I11" s="118"/>
      <c r="J11" s="117"/>
      <c r="K11" s="117"/>
      <c r="L11" s="118"/>
      <c r="M11" s="118"/>
      <c r="N11" s="118"/>
      <c r="O11" s="118"/>
      <c r="P11" s="118"/>
      <c r="Q11" s="118"/>
      <c r="R11" s="118"/>
      <c r="S11" s="118"/>
      <c r="T11" s="119"/>
      <c r="V11" s="102"/>
      <c r="W11" s="105"/>
      <c r="X11" s="102"/>
      <c r="Y11" s="94"/>
      <c r="Z11" s="94"/>
      <c r="AA11" s="103"/>
      <c r="AB11" s="94"/>
      <c r="AC11" s="94"/>
      <c r="AD11" s="94"/>
      <c r="AE11" s="94"/>
      <c r="AF11" s="94"/>
      <c r="AG11" s="94"/>
      <c r="AH11" s="94"/>
    </row>
    <row r="12" spans="1:34" s="101" customFormat="1" x14ac:dyDescent="0.3">
      <c r="A12" s="92">
        <v>43572</v>
      </c>
      <c r="B12" s="108" t="s">
        <v>36</v>
      </c>
      <c r="C12" s="94" t="s">
        <v>35</v>
      </c>
      <c r="D12" s="95">
        <v>20</v>
      </c>
      <c r="E12" s="95"/>
      <c r="F12" s="95"/>
      <c r="G12" s="116"/>
      <c r="H12" s="117"/>
      <c r="I12" s="118"/>
      <c r="J12" s="117"/>
      <c r="K12" s="117"/>
      <c r="L12" s="118"/>
      <c r="M12" s="118"/>
      <c r="N12" s="118"/>
      <c r="O12" s="118"/>
      <c r="P12" s="118"/>
      <c r="Q12" s="118"/>
      <c r="R12" s="118"/>
      <c r="S12" s="118"/>
      <c r="T12" s="119"/>
      <c r="V12" s="102"/>
      <c r="W12" s="105"/>
      <c r="X12" s="102"/>
      <c r="Y12" s="94"/>
      <c r="Z12" s="94"/>
      <c r="AA12" s="103"/>
      <c r="AB12" s="94"/>
      <c r="AC12" s="94"/>
      <c r="AD12" s="94"/>
      <c r="AE12" s="94"/>
      <c r="AF12" s="94"/>
      <c r="AG12" s="94"/>
      <c r="AH12" s="94"/>
    </row>
    <row r="13" spans="1:34" s="101" customFormat="1" x14ac:dyDescent="0.3">
      <c r="A13" s="92">
        <v>43578</v>
      </c>
      <c r="B13" s="93" t="s">
        <v>37</v>
      </c>
      <c r="C13" s="94" t="s">
        <v>35</v>
      </c>
      <c r="D13" s="95">
        <v>10</v>
      </c>
      <c r="E13" s="95"/>
      <c r="F13" s="95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00"/>
      <c r="V13" s="102"/>
      <c r="W13" s="105"/>
      <c r="X13" s="102"/>
      <c r="Y13" s="94"/>
      <c r="Z13" s="94"/>
      <c r="AA13" s="120"/>
      <c r="AB13" s="94"/>
      <c r="AC13" s="94"/>
      <c r="AD13" s="94"/>
      <c r="AE13" s="94"/>
      <c r="AF13" s="94"/>
      <c r="AG13" s="94"/>
      <c r="AH13" s="94"/>
    </row>
    <row r="14" spans="1:34" s="104" customFormat="1" ht="13.8" x14ac:dyDescent="0.3">
      <c r="A14" s="92">
        <v>43584</v>
      </c>
      <c r="B14" s="93" t="s">
        <v>38</v>
      </c>
      <c r="C14" s="94" t="s">
        <v>35</v>
      </c>
      <c r="D14" s="95">
        <v>20</v>
      </c>
      <c r="E14" s="95"/>
      <c r="F14" s="95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00"/>
      <c r="V14" s="102"/>
      <c r="W14" s="105"/>
      <c r="X14" s="102"/>
      <c r="Y14" s="94"/>
      <c r="Z14" s="94"/>
      <c r="AA14" s="103"/>
      <c r="AB14" s="94"/>
      <c r="AC14" s="94"/>
      <c r="AD14" s="94"/>
      <c r="AE14" s="94"/>
      <c r="AF14" s="94"/>
      <c r="AG14" s="94"/>
      <c r="AH14" s="94"/>
    </row>
    <row r="15" spans="1:34" s="104" customFormat="1" ht="13.8" x14ac:dyDescent="0.3">
      <c r="A15" s="92">
        <v>43581</v>
      </c>
      <c r="B15" s="106" t="s">
        <v>39</v>
      </c>
      <c r="C15" s="121" t="s">
        <v>40</v>
      </c>
      <c r="D15" s="95">
        <v>3097.5</v>
      </c>
      <c r="E15" s="95"/>
      <c r="F15" s="95"/>
      <c r="G15" s="97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00"/>
      <c r="V15" s="102"/>
      <c r="W15" s="105"/>
      <c r="X15" s="102"/>
      <c r="Y15" s="94"/>
      <c r="Z15" s="94"/>
      <c r="AA15" s="103"/>
      <c r="AB15" s="94"/>
      <c r="AC15" s="94"/>
      <c r="AD15" s="94"/>
      <c r="AE15" s="94"/>
      <c r="AF15" s="94"/>
      <c r="AG15" s="94"/>
      <c r="AH15" s="94"/>
    </row>
    <row r="16" spans="1:34" s="104" customFormat="1" x14ac:dyDescent="0.3">
      <c r="A16" s="92">
        <v>43585</v>
      </c>
      <c r="B16" s="106" t="s">
        <v>41</v>
      </c>
      <c r="C16" s="94" t="s">
        <v>35</v>
      </c>
      <c r="D16" s="95">
        <v>40</v>
      </c>
      <c r="E16" s="122"/>
      <c r="F16" s="95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100"/>
      <c r="V16" s="102"/>
      <c r="W16" s="105"/>
      <c r="X16" s="102"/>
      <c r="Y16" s="94"/>
      <c r="Z16" s="94"/>
      <c r="AA16" s="103"/>
      <c r="AB16" s="94"/>
      <c r="AC16" s="94"/>
      <c r="AD16" s="94"/>
      <c r="AE16" s="94"/>
      <c r="AF16" s="94"/>
      <c r="AG16" s="94"/>
      <c r="AH16" s="94"/>
    </row>
    <row r="17" spans="1:34" s="101" customFormat="1" x14ac:dyDescent="0.3">
      <c r="A17" s="92">
        <v>43586</v>
      </c>
      <c r="B17" s="106" t="s">
        <v>42</v>
      </c>
      <c r="C17" s="94" t="s">
        <v>35</v>
      </c>
      <c r="D17" s="95">
        <v>35</v>
      </c>
      <c r="E17" s="95"/>
      <c r="F17" s="95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00"/>
      <c r="V17" s="102"/>
      <c r="W17" s="105"/>
      <c r="X17" s="102"/>
      <c r="Y17" s="94"/>
      <c r="Z17" s="94"/>
      <c r="AA17" s="103"/>
      <c r="AB17" s="94"/>
      <c r="AC17" s="94"/>
      <c r="AD17" s="94"/>
      <c r="AE17" s="94"/>
      <c r="AF17" s="94"/>
      <c r="AG17" s="94"/>
      <c r="AH17" s="94"/>
    </row>
    <row r="18" spans="1:34" s="104" customFormat="1" ht="15.6" x14ac:dyDescent="0.3">
      <c r="A18" s="92">
        <v>43593</v>
      </c>
      <c r="B18" s="106" t="s">
        <v>43</v>
      </c>
      <c r="C18" s="94" t="s">
        <v>44</v>
      </c>
      <c r="D18" s="102">
        <v>53.23</v>
      </c>
      <c r="E18" s="122"/>
      <c r="F18" s="95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00"/>
      <c r="U18" s="123"/>
      <c r="V18" s="102"/>
      <c r="W18" s="105"/>
      <c r="X18" s="102"/>
      <c r="Y18" s="94"/>
      <c r="Z18" s="94"/>
      <c r="AA18" s="103"/>
      <c r="AB18" s="94"/>
      <c r="AC18" s="94"/>
      <c r="AD18" s="94"/>
      <c r="AE18" s="94"/>
      <c r="AF18" s="94"/>
      <c r="AG18" s="94"/>
      <c r="AH18" s="94"/>
    </row>
    <row r="19" spans="1:34" s="104" customFormat="1" ht="15.6" x14ac:dyDescent="0.3">
      <c r="A19" s="92">
        <v>43593</v>
      </c>
      <c r="B19" s="106" t="s">
        <v>45</v>
      </c>
      <c r="C19" s="94" t="s">
        <v>35</v>
      </c>
      <c r="D19" s="95">
        <v>20</v>
      </c>
      <c r="E19" s="95"/>
      <c r="F19" s="95"/>
      <c r="G19" s="110"/>
      <c r="H19" s="99"/>
      <c r="I19" s="99"/>
      <c r="J19" s="99"/>
      <c r="K19" s="98"/>
      <c r="L19" s="98"/>
      <c r="M19" s="99"/>
      <c r="N19" s="98"/>
      <c r="O19" s="98"/>
      <c r="P19" s="99"/>
      <c r="Q19" s="99"/>
      <c r="R19" s="99"/>
      <c r="S19" s="98"/>
      <c r="T19" s="100"/>
      <c r="U19" s="123"/>
      <c r="V19" s="111"/>
      <c r="W19" s="105"/>
      <c r="X19" s="102"/>
      <c r="Y19" s="94"/>
      <c r="Z19" s="94"/>
      <c r="AA19" s="103"/>
      <c r="AB19" s="94"/>
      <c r="AC19" s="94"/>
      <c r="AD19" s="94"/>
      <c r="AE19" s="94"/>
      <c r="AF19" s="94"/>
      <c r="AG19" s="94"/>
      <c r="AH19" s="94"/>
    </row>
    <row r="20" spans="1:34" s="124" customFormat="1" ht="15.6" x14ac:dyDescent="0.3">
      <c r="A20" s="92">
        <v>43595</v>
      </c>
      <c r="B20" s="93" t="s">
        <v>46</v>
      </c>
      <c r="C20" s="94" t="s">
        <v>47</v>
      </c>
      <c r="D20" s="95"/>
      <c r="E20" s="95"/>
      <c r="F20" s="95">
        <v>337.71</v>
      </c>
      <c r="G20" s="110"/>
      <c r="H20" s="99"/>
      <c r="I20" s="99"/>
      <c r="J20" s="98"/>
      <c r="K20" s="98"/>
      <c r="L20" s="99"/>
      <c r="M20" s="99"/>
      <c r="N20" s="98"/>
      <c r="O20" s="98"/>
      <c r="P20" s="99"/>
      <c r="Q20" s="99"/>
      <c r="R20" s="99"/>
      <c r="S20" s="98">
        <v>337.71</v>
      </c>
      <c r="T20" s="100"/>
      <c r="U20" s="123"/>
      <c r="V20" s="111"/>
      <c r="W20" s="105"/>
      <c r="X20" s="102"/>
      <c r="Y20" s="94"/>
      <c r="Z20" s="94"/>
      <c r="AA20" s="103"/>
      <c r="AB20" s="113"/>
      <c r="AC20" s="113"/>
      <c r="AD20" s="113"/>
      <c r="AE20" s="113"/>
      <c r="AF20" s="113"/>
      <c r="AG20" s="113"/>
      <c r="AH20" s="113"/>
    </row>
    <row r="21" spans="1:34" s="124" customFormat="1" ht="15.6" x14ac:dyDescent="0.3">
      <c r="A21" s="92">
        <v>43595</v>
      </c>
      <c r="B21" s="106" t="s">
        <v>29</v>
      </c>
      <c r="C21" s="94" t="s">
        <v>48</v>
      </c>
      <c r="D21" s="95"/>
      <c r="E21" s="95"/>
      <c r="F21" s="95">
        <v>65.2</v>
      </c>
      <c r="G21" s="110"/>
      <c r="H21" s="99"/>
      <c r="I21" s="99"/>
      <c r="J21" s="98">
        <v>65.2</v>
      </c>
      <c r="K21" s="98"/>
      <c r="L21" s="99"/>
      <c r="M21" s="99"/>
      <c r="N21" s="98"/>
      <c r="O21" s="98"/>
      <c r="P21" s="99"/>
      <c r="Q21" s="99"/>
      <c r="R21" s="99"/>
      <c r="S21" s="99"/>
      <c r="T21" s="100"/>
      <c r="U21" s="123"/>
      <c r="V21" s="111"/>
      <c r="W21" s="105"/>
      <c r="X21" s="102"/>
      <c r="Y21" s="94"/>
      <c r="Z21" s="94"/>
      <c r="AA21" s="103"/>
      <c r="AB21" s="113"/>
      <c r="AC21" s="113"/>
      <c r="AD21" s="113"/>
      <c r="AE21" s="113"/>
      <c r="AF21" s="113"/>
      <c r="AG21" s="113"/>
      <c r="AH21" s="113"/>
    </row>
    <row r="22" spans="1:34" s="124" customFormat="1" ht="15.6" x14ac:dyDescent="0.3">
      <c r="A22" s="92">
        <v>43595</v>
      </c>
      <c r="B22" s="106" t="s">
        <v>49</v>
      </c>
      <c r="C22" s="94" t="s">
        <v>50</v>
      </c>
      <c r="D22" s="95"/>
      <c r="E22" s="95"/>
      <c r="F22" s="95">
        <v>50</v>
      </c>
      <c r="G22" s="110"/>
      <c r="H22" s="99"/>
      <c r="I22" s="99"/>
      <c r="J22" s="99"/>
      <c r="K22" s="98"/>
      <c r="L22" s="99"/>
      <c r="M22" s="98">
        <v>50</v>
      </c>
      <c r="N22" s="98"/>
      <c r="O22" s="98"/>
      <c r="P22" s="99"/>
      <c r="Q22" s="99"/>
      <c r="R22" s="99"/>
      <c r="S22" s="99"/>
      <c r="T22" s="100"/>
      <c r="U22" s="123"/>
      <c r="V22" s="102"/>
      <c r="W22" s="105"/>
      <c r="X22" s="102"/>
      <c r="Y22" s="94"/>
      <c r="Z22" s="94"/>
      <c r="AA22" s="103"/>
      <c r="AB22" s="113"/>
      <c r="AC22" s="113"/>
      <c r="AD22" s="113"/>
      <c r="AE22" s="113"/>
      <c r="AF22" s="113"/>
      <c r="AG22" s="113"/>
      <c r="AH22" s="113"/>
    </row>
    <row r="23" spans="1:34" s="124" customFormat="1" ht="15.6" x14ac:dyDescent="0.3">
      <c r="A23" s="92">
        <v>43601</v>
      </c>
      <c r="B23" s="93" t="s">
        <v>51</v>
      </c>
      <c r="C23" s="94" t="s">
        <v>35</v>
      </c>
      <c r="D23" s="95">
        <v>20</v>
      </c>
      <c r="E23" s="95"/>
      <c r="F23" s="95"/>
      <c r="G23" s="110"/>
      <c r="H23" s="99"/>
      <c r="I23" s="99"/>
      <c r="J23" s="99"/>
      <c r="K23" s="98"/>
      <c r="L23" s="99"/>
      <c r="M23" s="99"/>
      <c r="N23" s="98"/>
      <c r="O23" s="98"/>
      <c r="P23" s="99"/>
      <c r="Q23" s="99"/>
      <c r="R23" s="99"/>
      <c r="S23" s="99"/>
      <c r="T23" s="100"/>
      <c r="U23" s="123"/>
      <c r="V23" s="102"/>
      <c r="W23" s="105"/>
      <c r="X23" s="102"/>
      <c r="Y23" s="94"/>
      <c r="Z23" s="94"/>
      <c r="AA23" s="103"/>
      <c r="AB23" s="113"/>
      <c r="AC23" s="113"/>
      <c r="AD23" s="113"/>
      <c r="AE23" s="113"/>
      <c r="AF23" s="113"/>
      <c r="AG23" s="113"/>
      <c r="AH23" s="113"/>
    </row>
    <row r="24" spans="1:34" s="124" customFormat="1" ht="13.8" x14ac:dyDescent="0.3">
      <c r="A24" s="92">
        <v>43605</v>
      </c>
      <c r="B24" s="106" t="s">
        <v>52</v>
      </c>
      <c r="C24" s="94" t="s">
        <v>35</v>
      </c>
      <c r="D24" s="95">
        <v>20</v>
      </c>
      <c r="E24" s="95"/>
      <c r="F24" s="95"/>
      <c r="G24" s="110"/>
      <c r="H24" s="99"/>
      <c r="I24" s="99"/>
      <c r="J24" s="99"/>
      <c r="K24" s="98"/>
      <c r="L24" s="99"/>
      <c r="M24" s="99"/>
      <c r="N24" s="98"/>
      <c r="O24" s="98"/>
      <c r="P24" s="99"/>
      <c r="Q24" s="99"/>
      <c r="R24" s="99"/>
      <c r="S24" s="99"/>
      <c r="T24" s="100"/>
      <c r="V24" s="111"/>
      <c r="W24" s="105"/>
      <c r="X24" s="102"/>
      <c r="Y24" s="94"/>
      <c r="Z24" s="94"/>
      <c r="AA24" s="103"/>
      <c r="AB24" s="113"/>
      <c r="AC24" s="113"/>
      <c r="AD24" s="113"/>
      <c r="AE24" s="113"/>
      <c r="AF24" s="113"/>
      <c r="AG24" s="113"/>
      <c r="AH24" s="113"/>
    </row>
    <row r="25" spans="1:34" s="101" customFormat="1" x14ac:dyDescent="0.3">
      <c r="A25" s="92">
        <v>43607</v>
      </c>
      <c r="B25" s="106" t="s">
        <v>42</v>
      </c>
      <c r="C25" s="94" t="s">
        <v>35</v>
      </c>
      <c r="D25" s="95">
        <v>20</v>
      </c>
      <c r="E25" s="104"/>
      <c r="F25" s="95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00"/>
      <c r="V25" s="111"/>
      <c r="W25" s="105"/>
      <c r="X25" s="102"/>
      <c r="Y25" s="94"/>
      <c r="Z25" s="94"/>
      <c r="AA25" s="103"/>
      <c r="AB25" s="94"/>
      <c r="AC25" s="94"/>
      <c r="AD25" s="94"/>
      <c r="AE25" s="94"/>
      <c r="AF25" s="94"/>
      <c r="AG25" s="94"/>
      <c r="AH25" s="94"/>
    </row>
    <row r="26" spans="1:34" s="101" customFormat="1" x14ac:dyDescent="0.3">
      <c r="A26" s="92">
        <v>43608</v>
      </c>
      <c r="B26" s="93" t="s">
        <v>38</v>
      </c>
      <c r="C26" s="94" t="s">
        <v>35</v>
      </c>
      <c r="D26" s="95">
        <v>20</v>
      </c>
      <c r="E26" s="104"/>
      <c r="F26" s="95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00"/>
      <c r="V26" s="102"/>
      <c r="W26" s="105"/>
      <c r="X26" s="102"/>
      <c r="Y26" s="94"/>
      <c r="Z26" s="94"/>
      <c r="AA26" s="103"/>
      <c r="AB26" s="94"/>
      <c r="AC26" s="94"/>
      <c r="AD26" s="94"/>
      <c r="AE26" s="94"/>
      <c r="AF26" s="94"/>
      <c r="AG26" s="94"/>
      <c r="AH26" s="94"/>
    </row>
    <row r="27" spans="1:34" s="101" customFormat="1" x14ac:dyDescent="0.3">
      <c r="A27" s="92">
        <v>43613</v>
      </c>
      <c r="B27" s="106" t="s">
        <v>53</v>
      </c>
      <c r="C27" s="94" t="s">
        <v>35</v>
      </c>
      <c r="D27" s="95">
        <v>40</v>
      </c>
      <c r="E27" s="104"/>
      <c r="F27" s="95"/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00"/>
      <c r="V27" s="102"/>
      <c r="W27" s="105"/>
      <c r="X27" s="102"/>
      <c r="Y27" s="94"/>
      <c r="Z27" s="94"/>
      <c r="AA27" s="103"/>
      <c r="AB27" s="94"/>
      <c r="AC27" s="94"/>
      <c r="AD27" s="94"/>
      <c r="AE27" s="94"/>
      <c r="AF27" s="94"/>
      <c r="AG27" s="94"/>
      <c r="AH27" s="94"/>
    </row>
    <row r="28" spans="1:34" s="101" customFormat="1" x14ac:dyDescent="0.3">
      <c r="A28" s="92">
        <v>43630</v>
      </c>
      <c r="B28" s="106" t="s">
        <v>29</v>
      </c>
      <c r="C28" s="94" t="s">
        <v>54</v>
      </c>
      <c r="D28" s="96"/>
      <c r="E28" s="124"/>
      <c r="F28" s="95">
        <v>81.5</v>
      </c>
      <c r="G28" s="97"/>
      <c r="I28" s="98"/>
      <c r="J28" s="98">
        <v>81.5</v>
      </c>
      <c r="K28" s="98"/>
      <c r="L28" s="98"/>
      <c r="M28" s="98"/>
      <c r="N28" s="98"/>
      <c r="O28" s="98"/>
      <c r="P28" s="98"/>
      <c r="Q28" s="98"/>
      <c r="R28" s="98"/>
      <c r="S28" s="98"/>
      <c r="T28" s="100"/>
      <c r="V28" s="102"/>
      <c r="W28" s="105"/>
      <c r="X28" s="102"/>
      <c r="Y28" s="94"/>
      <c r="Z28" s="94"/>
      <c r="AA28" s="103"/>
      <c r="AB28" s="94"/>
      <c r="AC28" s="94"/>
      <c r="AD28" s="94"/>
      <c r="AE28" s="94"/>
      <c r="AF28" s="94"/>
      <c r="AG28" s="94"/>
      <c r="AH28" s="94"/>
    </row>
    <row r="29" spans="1:34" s="101" customFormat="1" x14ac:dyDescent="0.3">
      <c r="A29" s="92">
        <v>43630</v>
      </c>
      <c r="B29" s="93" t="s">
        <v>55</v>
      </c>
      <c r="C29" s="94" t="s">
        <v>56</v>
      </c>
      <c r="D29" s="95"/>
      <c r="E29" s="124"/>
      <c r="F29" s="95">
        <v>36</v>
      </c>
      <c r="G29" s="97"/>
      <c r="H29" s="98"/>
      <c r="I29" s="98"/>
      <c r="J29" s="98"/>
      <c r="K29" s="98">
        <v>36</v>
      </c>
      <c r="L29" s="98"/>
      <c r="M29" s="98"/>
      <c r="N29" s="98"/>
      <c r="O29" s="98"/>
      <c r="P29" s="98"/>
      <c r="Q29" s="98"/>
      <c r="R29" s="98"/>
      <c r="S29" s="98"/>
      <c r="T29" s="100"/>
      <c r="V29" s="102"/>
      <c r="W29" s="105"/>
      <c r="X29" s="102"/>
      <c r="Y29" s="94"/>
      <c r="Z29" s="94"/>
      <c r="AA29" s="103"/>
      <c r="AB29" s="94"/>
      <c r="AC29" s="94"/>
      <c r="AD29" s="94"/>
      <c r="AE29" s="94"/>
      <c r="AF29" s="94"/>
      <c r="AG29" s="94"/>
      <c r="AH29" s="94"/>
    </row>
    <row r="30" spans="1:34" s="101" customFormat="1" x14ac:dyDescent="0.3">
      <c r="A30" s="92">
        <v>43630</v>
      </c>
      <c r="B30" s="93" t="s">
        <v>57</v>
      </c>
      <c r="C30" s="93" t="s">
        <v>58</v>
      </c>
      <c r="D30" s="96"/>
      <c r="E30" s="124"/>
      <c r="F30" s="95">
        <v>155.19999999999999</v>
      </c>
      <c r="G30" s="97">
        <v>155.19999999999999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00"/>
      <c r="V30" s="102"/>
      <c r="W30" s="105"/>
      <c r="X30" s="102"/>
      <c r="Y30" s="94"/>
      <c r="Z30" s="94"/>
      <c r="AA30" s="103"/>
      <c r="AB30" s="94"/>
      <c r="AC30" s="94"/>
      <c r="AD30" s="94"/>
      <c r="AE30" s="94"/>
      <c r="AF30" s="94"/>
      <c r="AG30" s="94"/>
      <c r="AH30" s="94"/>
    </row>
    <row r="31" spans="1:34" s="101" customFormat="1" ht="12" customHeight="1" x14ac:dyDescent="0.3">
      <c r="A31" s="92">
        <v>43630</v>
      </c>
      <c r="B31" s="93" t="s">
        <v>59</v>
      </c>
      <c r="C31" s="94" t="s">
        <v>60</v>
      </c>
      <c r="D31" s="95"/>
      <c r="E31" s="124"/>
      <c r="F31" s="95">
        <v>621.67999999999995</v>
      </c>
      <c r="G31" s="97">
        <v>621.67999999999995</v>
      </c>
      <c r="H31" s="98"/>
      <c r="I31" s="98"/>
      <c r="J31" s="125"/>
      <c r="K31" s="98"/>
      <c r="L31" s="126"/>
      <c r="M31" s="98"/>
      <c r="N31" s="126"/>
      <c r="O31" s="126"/>
      <c r="P31" s="126"/>
      <c r="Q31" s="126"/>
      <c r="R31" s="126"/>
      <c r="S31" s="126"/>
      <c r="T31" s="100"/>
      <c r="V31" s="102"/>
      <c r="W31" s="105"/>
      <c r="X31" s="102"/>
      <c r="Y31" s="94"/>
      <c r="Z31" s="94"/>
      <c r="AA31" s="103"/>
      <c r="AB31" s="94"/>
      <c r="AC31" s="94"/>
      <c r="AD31" s="94"/>
      <c r="AE31" s="94"/>
      <c r="AF31" s="94"/>
      <c r="AG31" s="94"/>
      <c r="AH31" s="94"/>
    </row>
    <row r="32" spans="1:34" s="101" customFormat="1" x14ac:dyDescent="0.3">
      <c r="A32" s="92">
        <v>43630</v>
      </c>
      <c r="B32" s="114" t="s">
        <v>59</v>
      </c>
      <c r="C32" s="94" t="s">
        <v>61</v>
      </c>
      <c r="D32" s="95"/>
      <c r="E32" s="104"/>
      <c r="F32" s="95">
        <v>41.1</v>
      </c>
      <c r="G32" s="97"/>
      <c r="H32" s="98">
        <v>15</v>
      </c>
      <c r="I32" s="98">
        <v>26.1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00">
        <v>0</v>
      </c>
      <c r="V32" s="111"/>
      <c r="W32" s="112"/>
      <c r="X32" s="111"/>
      <c r="Y32" s="113"/>
      <c r="Z32" s="113"/>
      <c r="AA32" s="103"/>
      <c r="AB32" s="94"/>
      <c r="AC32" s="94"/>
      <c r="AD32" s="94"/>
      <c r="AE32" s="94"/>
      <c r="AF32" s="94"/>
      <c r="AG32" s="94"/>
      <c r="AH32" s="94"/>
    </row>
    <row r="33" spans="1:34" s="101" customFormat="1" x14ac:dyDescent="0.3">
      <c r="A33" s="92">
        <v>43658</v>
      </c>
      <c r="B33" s="93" t="s">
        <v>29</v>
      </c>
      <c r="C33" s="94" t="s">
        <v>62</v>
      </c>
      <c r="D33" s="95"/>
      <c r="E33" s="95"/>
      <c r="F33" s="95">
        <v>65.2</v>
      </c>
      <c r="G33" s="97"/>
      <c r="H33" s="98"/>
      <c r="I33" s="98"/>
      <c r="J33" s="98">
        <v>65.2</v>
      </c>
      <c r="K33" s="98"/>
      <c r="L33" s="98"/>
      <c r="M33" s="98"/>
      <c r="N33" s="98"/>
      <c r="O33" s="98"/>
      <c r="P33" s="98"/>
      <c r="Q33" s="98"/>
      <c r="R33" s="98"/>
      <c r="S33" s="98"/>
      <c r="T33" s="100"/>
      <c r="V33" s="111"/>
      <c r="W33" s="112"/>
      <c r="X33" s="113"/>
      <c r="Y33" s="113"/>
      <c r="Z33" s="113"/>
      <c r="AA33" s="103"/>
      <c r="AB33" s="94"/>
      <c r="AC33" s="94"/>
      <c r="AD33" s="94"/>
      <c r="AE33" s="94"/>
      <c r="AF33" s="94"/>
      <c r="AG33" s="94"/>
      <c r="AH33" s="94"/>
    </row>
    <row r="34" spans="1:34" s="101" customFormat="1" x14ac:dyDescent="0.3">
      <c r="A34" s="92">
        <v>43658</v>
      </c>
      <c r="B34" s="93" t="s">
        <v>63</v>
      </c>
      <c r="C34" s="94" t="s">
        <v>64</v>
      </c>
      <c r="D34" s="95"/>
      <c r="E34" s="107"/>
      <c r="F34" s="95">
        <v>20.350000000000001</v>
      </c>
      <c r="G34" s="97"/>
      <c r="H34" s="98"/>
      <c r="I34" s="98"/>
      <c r="J34" s="98"/>
      <c r="K34" s="98"/>
      <c r="L34" s="98"/>
      <c r="M34" s="98"/>
      <c r="N34" s="98">
        <v>20.350000000000001</v>
      </c>
      <c r="O34" s="98"/>
      <c r="P34" s="98"/>
      <c r="Q34" s="98"/>
      <c r="R34" s="98"/>
      <c r="S34" s="98"/>
      <c r="T34" s="100"/>
      <c r="V34" s="111"/>
      <c r="W34" s="112"/>
      <c r="X34" s="111"/>
      <c r="Y34" s="113"/>
      <c r="Z34" s="113"/>
      <c r="AA34" s="103"/>
      <c r="AB34" s="94"/>
      <c r="AC34" s="94"/>
      <c r="AD34" s="94"/>
      <c r="AE34" s="94"/>
      <c r="AF34" s="94"/>
      <c r="AG34" s="94"/>
      <c r="AH34" s="94"/>
    </row>
    <row r="35" spans="1:34" s="101" customFormat="1" x14ac:dyDescent="0.3">
      <c r="A35" s="92">
        <v>43658</v>
      </c>
      <c r="B35" s="106" t="s">
        <v>65</v>
      </c>
      <c r="C35" s="94" t="s">
        <v>66</v>
      </c>
      <c r="D35" s="95"/>
      <c r="E35" s="95"/>
      <c r="F35" s="95">
        <v>987</v>
      </c>
      <c r="G35" s="97"/>
      <c r="H35" s="98"/>
      <c r="I35" s="98"/>
      <c r="J35" s="98"/>
      <c r="K35" s="98"/>
      <c r="L35" s="98"/>
      <c r="M35" s="98"/>
      <c r="N35" s="98"/>
      <c r="O35" s="98"/>
      <c r="P35" s="98">
        <v>987</v>
      </c>
      <c r="Q35" s="98"/>
      <c r="R35" s="98"/>
      <c r="S35" s="98"/>
      <c r="T35" s="100"/>
      <c r="V35" s="111"/>
      <c r="W35" s="112"/>
      <c r="X35" s="111"/>
      <c r="Y35" s="113"/>
      <c r="Z35" s="113"/>
      <c r="AA35" s="103"/>
      <c r="AB35" s="94"/>
      <c r="AC35" s="94"/>
      <c r="AD35" s="94"/>
      <c r="AE35" s="94"/>
      <c r="AF35" s="94"/>
      <c r="AG35" s="94"/>
      <c r="AH35" s="94"/>
    </row>
    <row r="36" spans="1:34" s="101" customFormat="1" x14ac:dyDescent="0.3">
      <c r="A36" s="92">
        <v>43663</v>
      </c>
      <c r="B36" s="106" t="s">
        <v>67</v>
      </c>
      <c r="C36" s="94" t="s">
        <v>35</v>
      </c>
      <c r="D36" s="95">
        <v>20</v>
      </c>
      <c r="E36" s="95"/>
      <c r="F36" s="95"/>
      <c r="G36" s="97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0"/>
      <c r="V36" s="111"/>
      <c r="W36" s="112"/>
      <c r="X36" s="111"/>
      <c r="Y36" s="113"/>
      <c r="Z36" s="113"/>
      <c r="AA36" s="103"/>
      <c r="AB36" s="94"/>
      <c r="AC36" s="94"/>
      <c r="AD36" s="94"/>
      <c r="AE36" s="94"/>
      <c r="AF36" s="94"/>
      <c r="AG36" s="94"/>
      <c r="AH36" s="94"/>
    </row>
    <row r="37" spans="1:34" s="101" customFormat="1" x14ac:dyDescent="0.3">
      <c r="A37" s="92">
        <v>43664</v>
      </c>
      <c r="B37" s="106" t="s">
        <v>68</v>
      </c>
      <c r="C37" s="94" t="s">
        <v>35</v>
      </c>
      <c r="D37" s="95">
        <v>40</v>
      </c>
      <c r="E37" s="107"/>
      <c r="F37" s="95"/>
      <c r="G37" s="110"/>
      <c r="H37" s="99"/>
      <c r="I37" s="99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0"/>
      <c r="V37" s="102"/>
      <c r="W37" s="102"/>
      <c r="X37" s="102"/>
      <c r="Y37" s="94"/>
      <c r="Z37" s="94"/>
      <c r="AA37" s="103"/>
      <c r="AB37" s="94"/>
      <c r="AC37" s="94"/>
      <c r="AD37" s="94"/>
      <c r="AE37" s="94"/>
      <c r="AF37" s="94"/>
      <c r="AG37" s="94"/>
      <c r="AH37" s="94"/>
    </row>
    <row r="38" spans="1:34" s="101" customFormat="1" x14ac:dyDescent="0.3">
      <c r="A38" s="92">
        <v>43665</v>
      </c>
      <c r="B38" s="93" t="s">
        <v>42</v>
      </c>
      <c r="C38" s="94" t="s">
        <v>35</v>
      </c>
      <c r="D38" s="95">
        <v>40</v>
      </c>
      <c r="E38" s="107"/>
      <c r="F38" s="95"/>
      <c r="G38" s="97"/>
      <c r="H38" s="98"/>
      <c r="I38" s="98"/>
      <c r="J38" s="98"/>
      <c r="K38" s="99"/>
      <c r="L38" s="99"/>
      <c r="M38" s="99"/>
      <c r="N38" s="99"/>
      <c r="O38" s="99"/>
      <c r="P38" s="99"/>
      <c r="Q38" s="99"/>
      <c r="R38" s="99"/>
      <c r="S38" s="99"/>
      <c r="T38" s="100"/>
      <c r="V38" s="102"/>
      <c r="W38" s="102"/>
      <c r="X38" s="102"/>
      <c r="Y38" s="94"/>
      <c r="Z38" s="94"/>
      <c r="AA38" s="103"/>
      <c r="AB38" s="94"/>
      <c r="AC38" s="94"/>
      <c r="AD38" s="94"/>
      <c r="AE38" s="94"/>
      <c r="AF38" s="94"/>
      <c r="AG38" s="94"/>
      <c r="AH38" s="94"/>
    </row>
    <row r="39" spans="1:34" s="101" customFormat="1" x14ac:dyDescent="0.3">
      <c r="A39" s="92">
        <v>43682</v>
      </c>
      <c r="B39" s="93" t="s">
        <v>69</v>
      </c>
      <c r="C39" s="94" t="s">
        <v>35</v>
      </c>
      <c r="D39" s="95">
        <v>20</v>
      </c>
      <c r="E39" s="107"/>
      <c r="F39" s="95"/>
      <c r="G39" s="97"/>
      <c r="H39" s="98"/>
      <c r="I39" s="98"/>
      <c r="J39" s="98"/>
      <c r="K39" s="99"/>
      <c r="L39" s="99"/>
      <c r="M39" s="99"/>
      <c r="N39" s="99"/>
      <c r="O39" s="99"/>
      <c r="P39" s="99"/>
      <c r="Q39" s="99"/>
      <c r="R39" s="99"/>
      <c r="S39" s="99"/>
      <c r="T39" s="100"/>
      <c r="V39" s="102"/>
      <c r="W39" s="102"/>
      <c r="X39" s="102"/>
      <c r="Y39" s="94"/>
      <c r="Z39" s="94"/>
      <c r="AA39" s="103"/>
      <c r="AB39" s="94"/>
      <c r="AC39" s="94"/>
      <c r="AD39" s="94"/>
      <c r="AE39" s="94"/>
      <c r="AF39" s="94"/>
      <c r="AG39" s="94"/>
      <c r="AH39" s="94"/>
    </row>
    <row r="40" spans="1:34" s="101" customFormat="1" x14ac:dyDescent="0.3">
      <c r="A40" s="92">
        <v>43706</v>
      </c>
      <c r="B40" s="93" t="s">
        <v>42</v>
      </c>
      <c r="C40" s="94" t="s">
        <v>35</v>
      </c>
      <c r="D40" s="95">
        <v>60</v>
      </c>
      <c r="E40" s="107"/>
      <c r="F40" s="95"/>
      <c r="G40" s="97"/>
      <c r="H40" s="98"/>
      <c r="I40" s="98"/>
      <c r="J40" s="98"/>
      <c r="K40" s="99"/>
      <c r="L40" s="99"/>
      <c r="M40" s="99"/>
      <c r="N40" s="99"/>
      <c r="O40" s="99"/>
      <c r="P40" s="99"/>
      <c r="Q40" s="99"/>
      <c r="R40" s="99"/>
      <c r="S40" s="99"/>
      <c r="T40" s="100"/>
      <c r="V40" s="102"/>
      <c r="W40" s="102"/>
      <c r="X40" s="102"/>
      <c r="Y40" s="94"/>
      <c r="Z40" s="94"/>
      <c r="AA40" s="103"/>
      <c r="AB40" s="94"/>
      <c r="AC40" s="94"/>
      <c r="AD40" s="94"/>
      <c r="AE40" s="94"/>
      <c r="AF40" s="94"/>
      <c r="AG40" s="94"/>
      <c r="AH40" s="94"/>
    </row>
    <row r="41" spans="1:34" s="101" customFormat="1" x14ac:dyDescent="0.3">
      <c r="A41" s="92">
        <v>43714</v>
      </c>
      <c r="B41" s="106" t="s">
        <v>70</v>
      </c>
      <c r="C41" s="94" t="s">
        <v>35</v>
      </c>
      <c r="D41" s="95">
        <v>40</v>
      </c>
      <c r="E41" s="107"/>
      <c r="F41" s="95"/>
      <c r="G41" s="97"/>
      <c r="H41" s="98"/>
      <c r="I41" s="98"/>
      <c r="J41" s="98"/>
      <c r="K41" s="99"/>
      <c r="L41" s="99"/>
      <c r="M41" s="99"/>
      <c r="N41" s="99"/>
      <c r="O41" s="99"/>
      <c r="P41" s="99"/>
      <c r="Q41" s="99"/>
      <c r="R41" s="99"/>
      <c r="S41" s="99"/>
      <c r="T41" s="100"/>
      <c r="V41" s="102"/>
      <c r="W41" s="102"/>
      <c r="X41" s="102"/>
      <c r="Y41" s="94"/>
      <c r="Z41" s="94"/>
      <c r="AA41" s="103"/>
      <c r="AB41" s="94"/>
      <c r="AC41" s="94"/>
      <c r="AD41" s="94"/>
      <c r="AE41" s="94"/>
      <c r="AF41" s="94"/>
      <c r="AG41" s="94"/>
      <c r="AH41" s="94"/>
    </row>
    <row r="42" spans="1:34" s="101" customFormat="1" x14ac:dyDescent="0.3">
      <c r="A42" s="92">
        <v>43714</v>
      </c>
      <c r="B42" s="106" t="s">
        <v>71</v>
      </c>
      <c r="C42" s="94" t="s">
        <v>35</v>
      </c>
      <c r="D42" s="95">
        <v>20</v>
      </c>
      <c r="E42" s="107"/>
      <c r="F42" s="95"/>
      <c r="G42" s="97"/>
      <c r="H42" s="98"/>
      <c r="I42" s="98"/>
      <c r="J42" s="98"/>
      <c r="K42" s="99"/>
      <c r="L42" s="99"/>
      <c r="M42" s="99"/>
      <c r="N42" s="99"/>
      <c r="O42" s="99"/>
      <c r="P42" s="99"/>
      <c r="Q42" s="99"/>
      <c r="R42" s="99"/>
      <c r="S42" s="99"/>
      <c r="T42" s="100"/>
      <c r="V42" s="102"/>
      <c r="W42" s="102"/>
      <c r="X42" s="102"/>
      <c r="Y42" s="94"/>
      <c r="Z42" s="94"/>
      <c r="AA42" s="103"/>
      <c r="AB42" s="94"/>
      <c r="AC42" s="94"/>
      <c r="AD42" s="94"/>
      <c r="AE42" s="94"/>
      <c r="AF42" s="94"/>
      <c r="AG42" s="94"/>
      <c r="AH42" s="94"/>
    </row>
    <row r="43" spans="1:34" s="101" customFormat="1" x14ac:dyDescent="0.3">
      <c r="A43" s="92">
        <v>43724</v>
      </c>
      <c r="B43" s="106" t="s">
        <v>72</v>
      </c>
      <c r="C43" s="94" t="s">
        <v>73</v>
      </c>
      <c r="D43" s="95"/>
      <c r="E43" s="107"/>
      <c r="F43" s="95">
        <v>160.44999999999999</v>
      </c>
      <c r="G43" s="97"/>
      <c r="H43" s="98"/>
      <c r="I43" s="98"/>
      <c r="J43" s="98"/>
      <c r="K43" s="99"/>
      <c r="L43" s="99"/>
      <c r="M43" s="99"/>
      <c r="N43" s="99"/>
      <c r="O43" s="98">
        <v>160.44999999999999</v>
      </c>
      <c r="P43" s="99"/>
      <c r="Q43" s="99"/>
      <c r="R43" s="99"/>
      <c r="S43" s="99"/>
      <c r="T43" s="100"/>
      <c r="V43" s="102"/>
      <c r="W43" s="102"/>
      <c r="X43" s="102"/>
      <c r="Y43" s="94"/>
      <c r="Z43" s="94"/>
      <c r="AA43" s="103"/>
      <c r="AB43" s="94"/>
      <c r="AC43" s="94"/>
      <c r="AD43" s="94"/>
      <c r="AE43" s="94"/>
      <c r="AF43" s="94"/>
      <c r="AG43" s="94"/>
      <c r="AH43" s="94"/>
    </row>
    <row r="44" spans="1:34" s="101" customFormat="1" x14ac:dyDescent="0.3">
      <c r="A44" s="92">
        <v>43724</v>
      </c>
      <c r="B44" s="114" t="s">
        <v>59</v>
      </c>
      <c r="C44" s="94" t="s">
        <v>60</v>
      </c>
      <c r="D44" s="95"/>
      <c r="E44" s="107"/>
      <c r="F44" s="95">
        <v>430.24</v>
      </c>
      <c r="G44" s="97">
        <v>430.24</v>
      </c>
      <c r="H44" s="98"/>
      <c r="I44" s="98"/>
      <c r="J44" s="98"/>
      <c r="K44" s="99"/>
      <c r="L44" s="99"/>
      <c r="M44" s="99"/>
      <c r="N44" s="99"/>
      <c r="O44" s="98"/>
      <c r="P44" s="98"/>
      <c r="Q44" s="98"/>
      <c r="R44" s="98"/>
      <c r="S44" s="98"/>
      <c r="T44" s="100"/>
      <c r="V44" s="102"/>
      <c r="W44" s="102"/>
      <c r="X44" s="102"/>
      <c r="Y44" s="94"/>
      <c r="Z44" s="94"/>
      <c r="AA44" s="103"/>
      <c r="AB44" s="94"/>
      <c r="AC44" s="94"/>
      <c r="AD44" s="94"/>
      <c r="AE44" s="94"/>
      <c r="AF44" s="94"/>
      <c r="AG44" s="94"/>
      <c r="AH44" s="94"/>
    </row>
    <row r="45" spans="1:34" s="101" customFormat="1" x14ac:dyDescent="0.3">
      <c r="A45" s="92">
        <v>43724</v>
      </c>
      <c r="B45" s="93" t="s">
        <v>57</v>
      </c>
      <c r="C45" s="94" t="s">
        <v>58</v>
      </c>
      <c r="D45" s="95"/>
      <c r="E45" s="107"/>
      <c r="F45" s="95">
        <v>107.6</v>
      </c>
      <c r="G45" s="97">
        <v>107.6</v>
      </c>
      <c r="H45" s="98"/>
      <c r="I45" s="98"/>
      <c r="J45" s="98"/>
      <c r="K45" s="99"/>
      <c r="L45" s="99"/>
      <c r="M45" s="99"/>
      <c r="N45" s="99"/>
      <c r="O45" s="98"/>
      <c r="P45" s="98"/>
      <c r="Q45" s="98"/>
      <c r="R45" s="98"/>
      <c r="S45" s="98"/>
      <c r="T45" s="100"/>
      <c r="V45" s="102"/>
      <c r="W45" s="102"/>
      <c r="X45" s="102"/>
      <c r="Y45" s="94"/>
      <c r="Z45" s="94"/>
      <c r="AA45" s="103"/>
      <c r="AB45" s="94"/>
      <c r="AC45" s="94"/>
      <c r="AD45" s="94"/>
      <c r="AE45" s="94"/>
      <c r="AF45" s="94"/>
      <c r="AG45" s="94"/>
      <c r="AH45" s="94"/>
    </row>
    <row r="46" spans="1:34" s="101" customFormat="1" x14ac:dyDescent="0.3">
      <c r="A46" s="92">
        <v>43724</v>
      </c>
      <c r="B46" s="93" t="s">
        <v>74</v>
      </c>
      <c r="C46" s="94" t="s">
        <v>56</v>
      </c>
      <c r="D46" s="95"/>
      <c r="E46" s="107"/>
      <c r="F46" s="95">
        <v>27</v>
      </c>
      <c r="G46" s="97"/>
      <c r="H46" s="98"/>
      <c r="I46" s="98"/>
      <c r="J46" s="98"/>
      <c r="K46" s="98">
        <v>27</v>
      </c>
      <c r="L46" s="99"/>
      <c r="M46" s="99"/>
      <c r="N46" s="99"/>
      <c r="O46" s="98"/>
      <c r="P46" s="98"/>
      <c r="Q46" s="98"/>
      <c r="R46" s="98"/>
      <c r="S46" s="98"/>
      <c r="T46" s="100"/>
      <c r="V46" s="102"/>
      <c r="W46" s="102"/>
      <c r="X46" s="102"/>
      <c r="Y46" s="94"/>
      <c r="Z46" s="94"/>
      <c r="AA46" s="103"/>
      <c r="AB46" s="94"/>
      <c r="AC46" s="94"/>
      <c r="AD46" s="94"/>
      <c r="AE46" s="94"/>
      <c r="AF46" s="94"/>
      <c r="AG46" s="94"/>
      <c r="AH46" s="94"/>
    </row>
    <row r="47" spans="1:34" s="101" customFormat="1" x14ac:dyDescent="0.3">
      <c r="A47" s="92">
        <v>43724</v>
      </c>
      <c r="B47" s="106" t="s">
        <v>31</v>
      </c>
      <c r="C47" s="94" t="s">
        <v>75</v>
      </c>
      <c r="D47" s="95"/>
      <c r="E47" s="107"/>
      <c r="F47" s="95">
        <v>66</v>
      </c>
      <c r="G47" s="97"/>
      <c r="H47" s="98"/>
      <c r="I47" s="98"/>
      <c r="J47" s="98"/>
      <c r="K47" s="99"/>
      <c r="L47" s="99"/>
      <c r="M47" s="99"/>
      <c r="N47" s="98">
        <v>55</v>
      </c>
      <c r="O47" s="98"/>
      <c r="P47" s="98"/>
      <c r="Q47" s="98"/>
      <c r="R47" s="98"/>
      <c r="S47" s="98"/>
      <c r="T47" s="100">
        <v>11</v>
      </c>
      <c r="V47" s="102"/>
      <c r="W47" s="102"/>
      <c r="X47" s="102"/>
      <c r="Y47" s="94"/>
      <c r="Z47" s="94"/>
      <c r="AA47" s="103"/>
      <c r="AB47" s="94"/>
      <c r="AC47" s="94"/>
      <c r="AD47" s="94"/>
      <c r="AE47" s="94"/>
      <c r="AF47" s="94"/>
      <c r="AG47" s="94"/>
      <c r="AH47" s="94"/>
    </row>
    <row r="48" spans="1:34" s="101" customFormat="1" x14ac:dyDescent="0.3">
      <c r="A48" s="92">
        <v>43724</v>
      </c>
      <c r="B48" s="106" t="s">
        <v>29</v>
      </c>
      <c r="C48" s="94" t="s">
        <v>76</v>
      </c>
      <c r="D48" s="95"/>
      <c r="E48" s="107"/>
      <c r="F48" s="95">
        <v>81.5</v>
      </c>
      <c r="G48" s="110"/>
      <c r="H48" s="99"/>
      <c r="I48" s="99"/>
      <c r="J48" s="98">
        <v>81.5</v>
      </c>
      <c r="K48" s="99"/>
      <c r="L48" s="99"/>
      <c r="M48" s="99"/>
      <c r="N48" s="99"/>
      <c r="O48" s="99"/>
      <c r="P48" s="99"/>
      <c r="Q48" s="99"/>
      <c r="R48" s="99"/>
      <c r="S48" s="99"/>
      <c r="T48" s="100"/>
      <c r="V48" s="102"/>
      <c r="W48" s="102"/>
      <c r="X48" s="102"/>
      <c r="Y48" s="94"/>
      <c r="Z48" s="94"/>
      <c r="AA48" s="103"/>
      <c r="AB48" s="94"/>
      <c r="AC48" s="94"/>
      <c r="AD48" s="94"/>
      <c r="AE48" s="94"/>
      <c r="AF48" s="94"/>
      <c r="AG48" s="94"/>
      <c r="AH48" s="94"/>
    </row>
    <row r="49" spans="1:34" s="101" customFormat="1" x14ac:dyDescent="0.3">
      <c r="A49" s="92">
        <v>43731</v>
      </c>
      <c r="B49" s="106" t="s">
        <v>77</v>
      </c>
      <c r="C49" s="94" t="s">
        <v>35</v>
      </c>
      <c r="D49" s="95">
        <v>20</v>
      </c>
      <c r="E49" s="107"/>
      <c r="F49" s="96"/>
      <c r="G49" s="110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0"/>
      <c r="V49" s="102"/>
      <c r="W49" s="102"/>
      <c r="X49" s="102"/>
      <c r="Y49" s="94"/>
      <c r="Z49" s="94"/>
      <c r="AA49" s="103"/>
      <c r="AB49" s="94"/>
      <c r="AC49" s="94"/>
      <c r="AD49" s="94"/>
      <c r="AE49" s="94"/>
      <c r="AF49" s="94"/>
      <c r="AG49" s="94"/>
      <c r="AH49" s="94"/>
    </row>
    <row r="50" spans="1:34" s="101" customFormat="1" x14ac:dyDescent="0.3">
      <c r="A50" s="92">
        <v>43735</v>
      </c>
      <c r="B50" s="106" t="s">
        <v>78</v>
      </c>
      <c r="C50" s="94" t="s">
        <v>79</v>
      </c>
      <c r="D50" s="95">
        <v>3097.5</v>
      </c>
      <c r="E50" s="107"/>
      <c r="F50" s="95"/>
      <c r="G50" s="97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V50" s="102"/>
      <c r="W50" s="102"/>
      <c r="X50" s="102"/>
      <c r="Y50" s="94"/>
      <c r="Z50" s="94"/>
      <c r="AA50" s="103"/>
      <c r="AB50" s="94"/>
      <c r="AC50" s="94"/>
      <c r="AD50" s="94"/>
      <c r="AE50" s="94"/>
      <c r="AF50" s="94"/>
      <c r="AG50" s="94"/>
      <c r="AH50" s="94"/>
    </row>
    <row r="51" spans="1:34" s="101" customFormat="1" x14ac:dyDescent="0.3">
      <c r="A51" s="92">
        <v>43735</v>
      </c>
      <c r="B51" s="106" t="s">
        <v>80</v>
      </c>
      <c r="C51" s="94" t="s">
        <v>35</v>
      </c>
      <c r="D51" s="95">
        <v>40</v>
      </c>
      <c r="E51" s="107"/>
      <c r="F51" s="95"/>
      <c r="G51" s="97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/>
      <c r="V51" s="102"/>
      <c r="W51" s="102"/>
      <c r="X51" s="102"/>
      <c r="Y51" s="94"/>
      <c r="Z51" s="94"/>
      <c r="AA51" s="103"/>
      <c r="AB51" s="94"/>
      <c r="AC51" s="94"/>
      <c r="AD51" s="94"/>
      <c r="AE51" s="94"/>
      <c r="AF51" s="94"/>
      <c r="AG51" s="94"/>
      <c r="AH51" s="94"/>
    </row>
    <row r="52" spans="1:34" s="101" customFormat="1" x14ac:dyDescent="0.3">
      <c r="A52" s="92">
        <v>43745</v>
      </c>
      <c r="B52" s="93" t="s">
        <v>42</v>
      </c>
      <c r="C52" s="94" t="s">
        <v>35</v>
      </c>
      <c r="D52" s="95">
        <v>40</v>
      </c>
      <c r="E52" s="107"/>
      <c r="F52" s="95"/>
      <c r="G52" s="97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0"/>
      <c r="V52" s="102"/>
      <c r="W52" s="102"/>
      <c r="X52" s="102"/>
      <c r="Y52" s="94"/>
      <c r="Z52" s="94"/>
      <c r="AA52" s="103"/>
      <c r="AB52" s="94"/>
      <c r="AC52" s="94"/>
      <c r="AD52" s="94"/>
      <c r="AE52" s="94"/>
      <c r="AF52" s="94"/>
      <c r="AG52" s="94"/>
      <c r="AH52" s="94"/>
    </row>
    <row r="53" spans="1:34" s="101" customFormat="1" x14ac:dyDescent="0.3">
      <c r="A53" s="92">
        <v>43745</v>
      </c>
      <c r="B53" s="93" t="s">
        <v>81</v>
      </c>
      <c r="C53" s="94" t="s">
        <v>35</v>
      </c>
      <c r="D53" s="95">
        <v>20</v>
      </c>
      <c r="E53" s="107"/>
      <c r="F53" s="95"/>
      <c r="G53" s="97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0"/>
      <c r="V53" s="102"/>
      <c r="W53" s="102"/>
      <c r="X53" s="102"/>
      <c r="Y53" s="94"/>
      <c r="Z53" s="94"/>
      <c r="AA53" s="103"/>
      <c r="AB53" s="94"/>
      <c r="AC53" s="94"/>
      <c r="AD53" s="94"/>
      <c r="AE53" s="94"/>
      <c r="AF53" s="94"/>
      <c r="AG53" s="94"/>
      <c r="AH53" s="94"/>
    </row>
    <row r="54" spans="1:34" s="101" customFormat="1" x14ac:dyDescent="0.3">
      <c r="A54" s="92">
        <v>43746</v>
      </c>
      <c r="B54" s="93" t="s">
        <v>82</v>
      </c>
      <c r="C54" s="94" t="s">
        <v>35</v>
      </c>
      <c r="D54" s="95">
        <v>20</v>
      </c>
      <c r="E54" s="107"/>
      <c r="F54" s="95"/>
      <c r="G54" s="97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0"/>
      <c r="V54" s="102"/>
      <c r="W54" s="102"/>
      <c r="X54" s="102"/>
      <c r="Y54" s="94"/>
      <c r="Z54" s="94"/>
      <c r="AA54" s="103"/>
      <c r="AB54" s="94"/>
      <c r="AC54" s="94"/>
      <c r="AD54" s="94"/>
      <c r="AE54" s="94"/>
      <c r="AF54" s="94"/>
      <c r="AG54" s="94"/>
      <c r="AH54" s="94"/>
    </row>
    <row r="55" spans="1:34" s="101" customFormat="1" x14ac:dyDescent="0.3">
      <c r="A55" s="92">
        <v>43749</v>
      </c>
      <c r="B55" s="106" t="s">
        <v>29</v>
      </c>
      <c r="C55" s="94" t="s">
        <v>83</v>
      </c>
      <c r="D55" s="95"/>
      <c r="E55" s="107"/>
      <c r="F55" s="95">
        <v>81.5</v>
      </c>
      <c r="G55" s="97"/>
      <c r="H55" s="98"/>
      <c r="I55" s="98"/>
      <c r="J55" s="98">
        <v>81.5</v>
      </c>
      <c r="K55" s="98"/>
      <c r="L55" s="98"/>
      <c r="M55" s="98"/>
      <c r="N55" s="98"/>
      <c r="O55" s="98"/>
      <c r="P55" s="98"/>
      <c r="Q55" s="98"/>
      <c r="R55" s="98"/>
      <c r="S55" s="98"/>
      <c r="T55" s="100"/>
      <c r="V55" s="102"/>
      <c r="W55" s="102"/>
      <c r="X55" s="102"/>
      <c r="Y55" s="94"/>
      <c r="Z55" s="94"/>
      <c r="AA55" s="103"/>
      <c r="AB55" s="94"/>
      <c r="AC55" s="94"/>
      <c r="AD55" s="94"/>
      <c r="AE55" s="94"/>
      <c r="AF55" s="94"/>
      <c r="AG55" s="94"/>
      <c r="AH55" s="94"/>
    </row>
    <row r="56" spans="1:34" s="101" customFormat="1" x14ac:dyDescent="0.3">
      <c r="A56" s="92">
        <v>43782</v>
      </c>
      <c r="B56" s="106" t="s">
        <v>84</v>
      </c>
      <c r="C56" s="94" t="s">
        <v>35</v>
      </c>
      <c r="D56" s="95">
        <v>20</v>
      </c>
      <c r="E56" s="107"/>
      <c r="F56" s="95"/>
      <c r="G56" s="97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0"/>
      <c r="V56" s="102"/>
      <c r="W56" s="102"/>
      <c r="X56" s="102"/>
      <c r="Y56" s="94"/>
      <c r="Z56" s="94"/>
      <c r="AA56" s="103"/>
      <c r="AB56" s="94"/>
      <c r="AC56" s="94"/>
      <c r="AD56" s="94"/>
      <c r="AE56" s="94"/>
      <c r="AF56" s="94"/>
      <c r="AG56" s="94"/>
      <c r="AH56" s="94"/>
    </row>
    <row r="57" spans="1:34" s="101" customFormat="1" x14ac:dyDescent="0.3">
      <c r="A57" s="92">
        <v>43787</v>
      </c>
      <c r="B57" s="93" t="s">
        <v>85</v>
      </c>
      <c r="C57" s="94" t="s">
        <v>86</v>
      </c>
      <c r="D57" s="95"/>
      <c r="E57" s="107"/>
      <c r="F57" s="95">
        <v>100</v>
      </c>
      <c r="G57" s="110"/>
      <c r="H57" s="99"/>
      <c r="I57" s="99"/>
      <c r="J57" s="99"/>
      <c r="K57" s="99"/>
      <c r="L57" s="99"/>
      <c r="M57" s="99"/>
      <c r="N57" s="99"/>
      <c r="O57" s="98">
        <v>100</v>
      </c>
      <c r="P57" s="99"/>
      <c r="Q57" s="99"/>
      <c r="R57" s="99"/>
      <c r="S57" s="99"/>
      <c r="T57" s="100"/>
      <c r="V57" s="102"/>
      <c r="W57" s="102"/>
      <c r="X57" s="102"/>
      <c r="Y57" s="94"/>
      <c r="Z57" s="94"/>
      <c r="AA57" s="103"/>
      <c r="AB57" s="94"/>
      <c r="AC57" s="94"/>
      <c r="AD57" s="94"/>
      <c r="AE57" s="94"/>
      <c r="AF57" s="94"/>
      <c r="AG57" s="94"/>
      <c r="AH57" s="94"/>
    </row>
    <row r="58" spans="1:34" s="101" customFormat="1" x14ac:dyDescent="0.3">
      <c r="A58" s="92">
        <v>43787</v>
      </c>
      <c r="B58" s="93" t="s">
        <v>57</v>
      </c>
      <c r="C58" s="94" t="s">
        <v>58</v>
      </c>
      <c r="D58" s="95"/>
      <c r="E58" s="107"/>
      <c r="F58" s="95">
        <v>107.6</v>
      </c>
      <c r="G58" s="97">
        <v>107.6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0"/>
      <c r="V58" s="102"/>
      <c r="W58" s="102"/>
      <c r="X58" s="102"/>
      <c r="Y58" s="94"/>
      <c r="Z58" s="94"/>
      <c r="AA58" s="103"/>
      <c r="AB58" s="94"/>
      <c r="AC58" s="94"/>
      <c r="AD58" s="94"/>
      <c r="AE58" s="94"/>
      <c r="AF58" s="94"/>
      <c r="AG58" s="94"/>
      <c r="AH58" s="94"/>
    </row>
    <row r="59" spans="1:34" s="101" customFormat="1" x14ac:dyDescent="0.3">
      <c r="A59" s="92">
        <v>43787</v>
      </c>
      <c r="B59" s="106" t="s">
        <v>59</v>
      </c>
      <c r="C59" s="94" t="s">
        <v>87</v>
      </c>
      <c r="D59" s="95"/>
      <c r="E59" s="107"/>
      <c r="F59" s="95">
        <v>430.24</v>
      </c>
      <c r="G59" s="97">
        <v>430.24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0"/>
      <c r="V59" s="102"/>
      <c r="W59" s="102"/>
      <c r="X59" s="102"/>
      <c r="Y59" s="94"/>
      <c r="Z59" s="94"/>
      <c r="AA59" s="103"/>
      <c r="AB59" s="94"/>
      <c r="AC59" s="94"/>
      <c r="AD59" s="94"/>
      <c r="AE59" s="94"/>
      <c r="AF59" s="94"/>
      <c r="AG59" s="94"/>
      <c r="AH59" s="94"/>
    </row>
    <row r="60" spans="1:34" s="101" customFormat="1" x14ac:dyDescent="0.3">
      <c r="A60" s="92">
        <v>43787</v>
      </c>
      <c r="B60" s="106" t="s">
        <v>59</v>
      </c>
      <c r="C60" s="94" t="s">
        <v>61</v>
      </c>
      <c r="D60" s="95"/>
      <c r="E60" s="107"/>
      <c r="F60" s="95">
        <v>35.700000000000003</v>
      </c>
      <c r="G60" s="97"/>
      <c r="H60" s="98">
        <v>10.5</v>
      </c>
      <c r="I60" s="98">
        <v>25.2</v>
      </c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0">
        <v>0</v>
      </c>
      <c r="V60" s="102"/>
      <c r="W60" s="102"/>
      <c r="X60" s="102"/>
      <c r="Y60" s="94"/>
      <c r="Z60" s="94"/>
      <c r="AA60" s="103"/>
      <c r="AB60" s="94"/>
      <c r="AC60" s="94"/>
      <c r="AD60" s="94"/>
      <c r="AE60" s="94"/>
      <c r="AF60" s="94"/>
      <c r="AG60" s="94"/>
      <c r="AH60" s="94"/>
    </row>
    <row r="61" spans="1:34" s="101" customFormat="1" x14ac:dyDescent="0.3">
      <c r="A61" s="92">
        <v>43787</v>
      </c>
      <c r="B61" s="93" t="s">
        <v>74</v>
      </c>
      <c r="C61" s="94" t="s">
        <v>56</v>
      </c>
      <c r="D61" s="95"/>
      <c r="E61" s="107"/>
      <c r="F61" s="95">
        <v>18</v>
      </c>
      <c r="G61" s="97"/>
      <c r="H61" s="98"/>
      <c r="I61" s="98"/>
      <c r="J61" s="98"/>
      <c r="K61" s="98">
        <v>18</v>
      </c>
      <c r="L61" s="98"/>
      <c r="M61" s="98"/>
      <c r="N61" s="98"/>
      <c r="O61" s="98"/>
      <c r="P61" s="98"/>
      <c r="Q61" s="98"/>
      <c r="R61" s="98"/>
      <c r="S61" s="98"/>
      <c r="T61" s="100"/>
      <c r="V61" s="102"/>
      <c r="W61" s="102"/>
      <c r="X61" s="102"/>
      <c r="Y61" s="94"/>
      <c r="Z61" s="94"/>
      <c r="AA61" s="103"/>
      <c r="AB61" s="94"/>
      <c r="AC61" s="94"/>
      <c r="AD61" s="94"/>
      <c r="AE61" s="94"/>
      <c r="AF61" s="94"/>
      <c r="AG61" s="94"/>
      <c r="AH61" s="94"/>
    </row>
    <row r="62" spans="1:34" s="101" customFormat="1" x14ac:dyDescent="0.3">
      <c r="A62" s="92">
        <v>43787</v>
      </c>
      <c r="B62" s="106" t="s">
        <v>29</v>
      </c>
      <c r="C62" s="94" t="s">
        <v>88</v>
      </c>
      <c r="D62" s="95"/>
      <c r="E62" s="107"/>
      <c r="F62" s="95">
        <v>81.5</v>
      </c>
      <c r="G62" s="97"/>
      <c r="H62" s="98"/>
      <c r="I62" s="98"/>
      <c r="J62" s="98">
        <v>81.5</v>
      </c>
      <c r="K62" s="98"/>
      <c r="L62" s="98"/>
      <c r="M62" s="98"/>
      <c r="N62" s="98"/>
      <c r="O62" s="98"/>
      <c r="P62" s="98"/>
      <c r="Q62" s="98"/>
      <c r="R62" s="98"/>
      <c r="S62" s="98"/>
      <c r="T62" s="100"/>
      <c r="V62" s="102"/>
      <c r="W62" s="102"/>
      <c r="X62" s="102"/>
      <c r="Y62" s="94"/>
      <c r="Z62" s="94"/>
      <c r="AA62" s="103"/>
      <c r="AB62" s="94"/>
      <c r="AC62" s="94"/>
      <c r="AD62" s="94"/>
      <c r="AE62" s="94"/>
      <c r="AF62" s="94"/>
      <c r="AG62" s="94"/>
      <c r="AH62" s="94"/>
    </row>
    <row r="63" spans="1:34" s="101" customFormat="1" x14ac:dyDescent="0.3">
      <c r="A63" s="92">
        <v>43788</v>
      </c>
      <c r="B63" s="106" t="s">
        <v>89</v>
      </c>
      <c r="C63" s="94" t="s">
        <v>35</v>
      </c>
      <c r="D63" s="95">
        <v>20</v>
      </c>
      <c r="E63" s="107"/>
      <c r="F63" s="95"/>
      <c r="G63" s="97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0"/>
      <c r="V63" s="102"/>
      <c r="W63" s="102"/>
      <c r="X63" s="102"/>
      <c r="Y63" s="94"/>
      <c r="Z63" s="94"/>
      <c r="AA63" s="103"/>
      <c r="AB63" s="94"/>
      <c r="AC63" s="94"/>
      <c r="AD63" s="94"/>
      <c r="AE63" s="94"/>
      <c r="AF63" s="94"/>
      <c r="AG63" s="94"/>
      <c r="AH63" s="94"/>
    </row>
    <row r="64" spans="1:34" s="101" customFormat="1" x14ac:dyDescent="0.3">
      <c r="A64" s="92">
        <v>43795</v>
      </c>
      <c r="B64" s="108" t="s">
        <v>42</v>
      </c>
      <c r="C64" s="94" t="s">
        <v>35</v>
      </c>
      <c r="D64" s="95">
        <v>20</v>
      </c>
      <c r="E64" s="107"/>
      <c r="F64" s="95"/>
      <c r="G64" s="97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0"/>
      <c r="V64" s="102"/>
      <c r="W64" s="102"/>
      <c r="X64" s="102"/>
      <c r="Y64" s="94"/>
      <c r="Z64" s="94"/>
      <c r="AA64" s="103"/>
      <c r="AB64" s="94"/>
      <c r="AC64" s="94"/>
      <c r="AD64" s="94"/>
      <c r="AE64" s="94"/>
      <c r="AF64" s="94"/>
      <c r="AG64" s="94"/>
      <c r="AH64" s="94"/>
    </row>
    <row r="65" spans="1:34" s="101" customFormat="1" x14ac:dyDescent="0.3">
      <c r="A65" s="92">
        <v>43798</v>
      </c>
      <c r="B65" s="108" t="s">
        <v>90</v>
      </c>
      <c r="C65" s="94" t="s">
        <v>35</v>
      </c>
      <c r="D65" s="95">
        <v>20</v>
      </c>
      <c r="E65" s="107"/>
      <c r="F65" s="95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0"/>
      <c r="V65" s="102"/>
      <c r="W65" s="102"/>
      <c r="X65" s="102"/>
      <c r="Y65" s="94"/>
      <c r="Z65" s="94"/>
      <c r="AA65" s="103"/>
      <c r="AB65" s="94"/>
      <c r="AC65" s="94"/>
      <c r="AD65" s="94"/>
      <c r="AE65" s="94"/>
      <c r="AF65" s="94"/>
      <c r="AG65" s="94"/>
      <c r="AH65" s="94"/>
    </row>
    <row r="66" spans="1:34" s="101" customFormat="1" x14ac:dyDescent="0.3">
      <c r="A66" s="109">
        <v>43808</v>
      </c>
      <c r="B66" s="108" t="s">
        <v>91</v>
      </c>
      <c r="C66" s="94" t="s">
        <v>92</v>
      </c>
      <c r="D66" s="95"/>
      <c r="E66" s="107"/>
      <c r="F66" s="95">
        <v>165</v>
      </c>
      <c r="G66" s="110"/>
      <c r="H66" s="99"/>
      <c r="I66" s="99"/>
      <c r="J66" s="99"/>
      <c r="K66" s="99"/>
      <c r="L66" s="99"/>
      <c r="M66" s="99"/>
      <c r="N66" s="99"/>
      <c r="O66" s="99"/>
      <c r="P66" s="98">
        <v>165</v>
      </c>
      <c r="Q66" s="99"/>
      <c r="R66" s="99"/>
      <c r="S66" s="99"/>
      <c r="T66" s="100"/>
      <c r="V66" s="102"/>
      <c r="W66" s="102"/>
      <c r="X66" s="102"/>
      <c r="Y66" s="94"/>
      <c r="Z66" s="94"/>
      <c r="AA66" s="103"/>
      <c r="AB66" s="94"/>
      <c r="AC66" s="94"/>
      <c r="AD66" s="94"/>
      <c r="AE66" s="94"/>
      <c r="AF66" s="94"/>
      <c r="AG66" s="94"/>
      <c r="AH66" s="94"/>
    </row>
    <row r="67" spans="1:34" s="101" customFormat="1" x14ac:dyDescent="0.3">
      <c r="A67" s="92">
        <v>43808</v>
      </c>
      <c r="B67" s="106" t="s">
        <v>93</v>
      </c>
      <c r="C67" s="94" t="s">
        <v>94</v>
      </c>
      <c r="D67" s="95"/>
      <c r="E67" s="107"/>
      <c r="F67" s="95">
        <v>216</v>
      </c>
      <c r="G67" s="110"/>
      <c r="H67" s="99"/>
      <c r="I67" s="99"/>
      <c r="J67" s="99"/>
      <c r="K67" s="99"/>
      <c r="L67" s="99"/>
      <c r="M67" s="99"/>
      <c r="N67" s="99"/>
      <c r="O67" s="98">
        <v>216</v>
      </c>
      <c r="P67" s="99"/>
      <c r="Q67" s="99"/>
      <c r="R67" s="99"/>
      <c r="S67" s="99"/>
      <c r="T67" s="100"/>
      <c r="V67" s="102"/>
      <c r="W67" s="102"/>
      <c r="X67" s="102"/>
      <c r="Y67" s="94"/>
      <c r="Z67" s="94"/>
      <c r="AA67" s="103"/>
      <c r="AB67" s="94"/>
      <c r="AC67" s="94"/>
      <c r="AD67" s="94"/>
      <c r="AE67" s="94"/>
      <c r="AF67" s="94"/>
      <c r="AG67" s="94"/>
      <c r="AH67" s="94"/>
    </row>
    <row r="68" spans="1:34" s="101" customFormat="1" x14ac:dyDescent="0.3">
      <c r="A68" s="92">
        <v>43812</v>
      </c>
      <c r="B68" s="106" t="s">
        <v>95</v>
      </c>
      <c r="C68" s="94" t="s">
        <v>96</v>
      </c>
      <c r="D68" s="95"/>
      <c r="E68" s="107"/>
      <c r="F68" s="95">
        <v>35</v>
      </c>
      <c r="G68" s="110"/>
      <c r="H68" s="99"/>
      <c r="I68" s="99"/>
      <c r="J68" s="99"/>
      <c r="K68" s="99"/>
      <c r="L68" s="98">
        <v>35</v>
      </c>
      <c r="M68" s="99"/>
      <c r="N68" s="99"/>
      <c r="O68" s="99"/>
      <c r="P68" s="99"/>
      <c r="Q68" s="99"/>
      <c r="R68" s="99"/>
      <c r="S68" s="99"/>
      <c r="T68" s="100"/>
      <c r="V68" s="102"/>
      <c r="W68" s="102"/>
      <c r="X68" s="102"/>
      <c r="Y68" s="94"/>
      <c r="Z68" s="94"/>
      <c r="AA68" s="103"/>
      <c r="AB68" s="94"/>
      <c r="AC68" s="94"/>
      <c r="AD68" s="94"/>
      <c r="AE68" s="94"/>
      <c r="AF68" s="94"/>
      <c r="AG68" s="94"/>
      <c r="AH68" s="94"/>
    </row>
    <row r="69" spans="1:34" s="101" customFormat="1" x14ac:dyDescent="0.3">
      <c r="A69" s="92">
        <v>43812</v>
      </c>
      <c r="B69" s="106" t="s">
        <v>97</v>
      </c>
      <c r="C69" s="94" t="s">
        <v>98</v>
      </c>
      <c r="D69" s="95"/>
      <c r="E69" s="107"/>
      <c r="F69" s="95">
        <v>264.24</v>
      </c>
      <c r="G69" s="97">
        <v>239.04</v>
      </c>
      <c r="H69" s="99"/>
      <c r="I69" s="98">
        <v>25.2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/>
      <c r="V69" s="102"/>
      <c r="W69" s="102"/>
      <c r="X69" s="102"/>
      <c r="Y69" s="94"/>
      <c r="Z69" s="94"/>
      <c r="AA69" s="103"/>
      <c r="AB69" s="94"/>
      <c r="AC69" s="94"/>
      <c r="AD69" s="94"/>
      <c r="AE69" s="94"/>
      <c r="AF69" s="94"/>
      <c r="AG69" s="94"/>
      <c r="AH69" s="94"/>
    </row>
    <row r="70" spans="1:34" s="101" customFormat="1" x14ac:dyDescent="0.3">
      <c r="A70" s="92">
        <v>43812</v>
      </c>
      <c r="B70" s="106" t="s">
        <v>74</v>
      </c>
      <c r="C70" s="94" t="s">
        <v>56</v>
      </c>
      <c r="D70" s="95"/>
      <c r="E70" s="107"/>
      <c r="F70" s="95">
        <v>12</v>
      </c>
      <c r="G70" s="110"/>
      <c r="H70" s="99"/>
      <c r="I70" s="99"/>
      <c r="J70" s="99"/>
      <c r="K70" s="98">
        <v>12</v>
      </c>
      <c r="L70" s="99"/>
      <c r="M70" s="99"/>
      <c r="N70" s="99"/>
      <c r="O70" s="99"/>
      <c r="P70" s="99"/>
      <c r="Q70" s="99"/>
      <c r="R70" s="99"/>
      <c r="S70" s="99"/>
      <c r="T70" s="100"/>
      <c r="V70" s="102"/>
      <c r="W70" s="102"/>
      <c r="X70" s="102"/>
      <c r="Y70" s="94"/>
      <c r="Z70" s="94"/>
      <c r="AA70" s="103"/>
      <c r="AB70" s="94"/>
      <c r="AC70" s="94"/>
      <c r="AD70" s="94"/>
      <c r="AE70" s="94"/>
      <c r="AF70" s="94"/>
      <c r="AG70" s="94"/>
      <c r="AH70" s="94"/>
    </row>
    <row r="71" spans="1:34" s="101" customFormat="1" x14ac:dyDescent="0.3">
      <c r="A71" s="92">
        <v>43812</v>
      </c>
      <c r="B71" s="93" t="s">
        <v>31</v>
      </c>
      <c r="C71" s="94" t="s">
        <v>99</v>
      </c>
      <c r="D71" s="95"/>
      <c r="E71" s="107"/>
      <c r="F71" s="95">
        <v>50</v>
      </c>
      <c r="G71" s="110"/>
      <c r="H71" s="99"/>
      <c r="I71" s="99"/>
      <c r="J71" s="99"/>
      <c r="K71" s="99"/>
      <c r="L71" s="99"/>
      <c r="M71" s="99"/>
      <c r="N71" s="98">
        <v>50</v>
      </c>
      <c r="O71" s="99"/>
      <c r="P71" s="99"/>
      <c r="Q71" s="99"/>
      <c r="R71" s="99"/>
      <c r="S71" s="99"/>
      <c r="T71" s="100"/>
      <c r="V71" s="102"/>
      <c r="W71" s="102"/>
      <c r="X71" s="102"/>
      <c r="Y71" s="94"/>
      <c r="Z71" s="94"/>
      <c r="AA71" s="103"/>
      <c r="AB71" s="94"/>
      <c r="AC71" s="94"/>
      <c r="AD71" s="94"/>
      <c r="AE71" s="94"/>
      <c r="AF71" s="94"/>
      <c r="AG71" s="94"/>
      <c r="AH71" s="94"/>
    </row>
    <row r="72" spans="1:34" s="101" customFormat="1" x14ac:dyDescent="0.3">
      <c r="A72" s="92">
        <v>43812</v>
      </c>
      <c r="B72" s="106" t="s">
        <v>29</v>
      </c>
      <c r="C72" s="94" t="s">
        <v>100</v>
      </c>
      <c r="D72" s="95"/>
      <c r="E72" s="107"/>
      <c r="F72" s="95">
        <v>81.5</v>
      </c>
      <c r="G72" s="110"/>
      <c r="H72" s="99"/>
      <c r="I72" s="99"/>
      <c r="J72" s="98">
        <v>81.5</v>
      </c>
      <c r="K72" s="99"/>
      <c r="L72" s="99"/>
      <c r="M72" s="99"/>
      <c r="N72" s="99"/>
      <c r="O72" s="99"/>
      <c r="P72" s="99"/>
      <c r="Q72" s="99"/>
      <c r="R72" s="99"/>
      <c r="S72" s="99"/>
      <c r="T72" s="100"/>
      <c r="V72" s="102"/>
      <c r="W72" s="102"/>
      <c r="X72" s="102"/>
      <c r="Y72" s="94"/>
      <c r="Z72" s="94"/>
      <c r="AA72" s="103"/>
      <c r="AB72" s="94"/>
      <c r="AC72" s="94"/>
      <c r="AD72" s="94"/>
      <c r="AE72" s="94"/>
      <c r="AF72" s="94"/>
      <c r="AG72" s="94"/>
      <c r="AH72" s="94"/>
    </row>
    <row r="73" spans="1:34" x14ac:dyDescent="0.3">
      <c r="A73" s="8">
        <v>43812</v>
      </c>
      <c r="B73" s="18" t="s">
        <v>85</v>
      </c>
      <c r="C73" s="7" t="s">
        <v>101</v>
      </c>
      <c r="D73" s="10"/>
      <c r="E73" s="10"/>
      <c r="F73" s="10">
        <v>100</v>
      </c>
      <c r="G73" s="11"/>
      <c r="H73" s="12"/>
      <c r="I73" s="12"/>
      <c r="J73" s="12"/>
      <c r="K73" s="12"/>
      <c r="L73" s="25"/>
      <c r="M73" s="12"/>
      <c r="N73" s="12"/>
      <c r="O73" s="12">
        <v>100</v>
      </c>
      <c r="P73" s="12"/>
      <c r="Q73" s="12"/>
      <c r="R73" s="12"/>
      <c r="S73" s="12"/>
      <c r="T73" s="19"/>
      <c r="AA73" s="16"/>
      <c r="AB73" s="7"/>
      <c r="AC73" s="7"/>
      <c r="AD73" s="7"/>
      <c r="AE73" s="7"/>
      <c r="AF73" s="7"/>
      <c r="AG73" s="7"/>
      <c r="AH73" s="7"/>
    </row>
    <row r="74" spans="1:34" s="101" customFormat="1" x14ac:dyDescent="0.3">
      <c r="A74" s="92">
        <v>43859</v>
      </c>
      <c r="B74" s="93" t="s">
        <v>102</v>
      </c>
      <c r="C74" s="94" t="s">
        <v>35</v>
      </c>
      <c r="D74" s="95">
        <v>20</v>
      </c>
      <c r="E74" s="95"/>
      <c r="F74" s="96"/>
      <c r="G74" s="97"/>
      <c r="H74" s="98"/>
      <c r="I74" s="98"/>
      <c r="J74" s="98"/>
      <c r="K74" s="98"/>
      <c r="L74" s="99"/>
      <c r="M74" s="98"/>
      <c r="N74" s="98"/>
      <c r="O74" s="98"/>
      <c r="P74" s="98"/>
      <c r="Q74" s="98"/>
      <c r="R74" s="98"/>
      <c r="S74" s="98"/>
      <c r="T74" s="100"/>
      <c r="V74" s="102"/>
      <c r="W74" s="102"/>
      <c r="X74" s="102"/>
      <c r="Y74" s="94"/>
      <c r="Z74" s="94"/>
      <c r="AA74" s="103"/>
      <c r="AB74" s="94"/>
      <c r="AC74" s="94"/>
      <c r="AD74" s="94"/>
      <c r="AE74" s="94"/>
      <c r="AF74" s="94"/>
      <c r="AG74" s="94"/>
      <c r="AH74" s="94"/>
    </row>
    <row r="75" spans="1:34" s="101" customFormat="1" x14ac:dyDescent="0.3">
      <c r="A75" s="92">
        <v>43867</v>
      </c>
      <c r="B75" s="93" t="s">
        <v>103</v>
      </c>
      <c r="C75" s="94" t="s">
        <v>35</v>
      </c>
      <c r="D75" s="95">
        <v>20</v>
      </c>
      <c r="E75" s="95"/>
      <c r="F75" s="96"/>
      <c r="G75" s="97"/>
      <c r="H75" s="98"/>
      <c r="I75" s="98"/>
      <c r="J75" s="98"/>
      <c r="K75" s="98"/>
      <c r="L75" s="99"/>
      <c r="M75" s="98"/>
      <c r="N75" s="98"/>
      <c r="O75" s="98"/>
      <c r="P75" s="98"/>
      <c r="Q75" s="98"/>
      <c r="R75" s="98"/>
      <c r="S75" s="98"/>
      <c r="T75" s="100"/>
      <c r="V75" s="102"/>
      <c r="W75" s="102"/>
      <c r="X75" s="102"/>
      <c r="Y75" s="94"/>
      <c r="Z75" s="94"/>
      <c r="AA75" s="103"/>
      <c r="AB75" s="94"/>
      <c r="AC75" s="94"/>
      <c r="AD75" s="94"/>
      <c r="AE75" s="94"/>
      <c r="AF75" s="94"/>
      <c r="AG75" s="94"/>
      <c r="AH75" s="94"/>
    </row>
    <row r="76" spans="1:34" s="104" customFormat="1" ht="13.8" x14ac:dyDescent="0.3">
      <c r="A76" s="92">
        <v>43873</v>
      </c>
      <c r="B76" s="93" t="s">
        <v>104</v>
      </c>
      <c r="C76" s="94" t="s">
        <v>35</v>
      </c>
      <c r="D76" s="95">
        <v>40</v>
      </c>
      <c r="E76" s="95"/>
      <c r="F76" s="95"/>
      <c r="G76" s="97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100"/>
      <c r="V76" s="102"/>
      <c r="W76" s="102"/>
      <c r="X76" s="102"/>
      <c r="Y76" s="94"/>
      <c r="Z76" s="94"/>
      <c r="AA76" s="103"/>
      <c r="AB76" s="94"/>
      <c r="AC76" s="94"/>
      <c r="AD76" s="94"/>
      <c r="AE76" s="94"/>
      <c r="AF76" s="94"/>
      <c r="AG76" s="94"/>
      <c r="AH76" s="94"/>
    </row>
    <row r="77" spans="1:34" s="104" customFormat="1" ht="13.8" x14ac:dyDescent="0.3">
      <c r="A77" s="92">
        <v>43875</v>
      </c>
      <c r="B77" s="93" t="s">
        <v>97</v>
      </c>
      <c r="C77" s="94" t="s">
        <v>98</v>
      </c>
      <c r="D77" s="95"/>
      <c r="E77" s="95"/>
      <c r="F77" s="95">
        <v>203.58</v>
      </c>
      <c r="G77" s="97">
        <v>179.28</v>
      </c>
      <c r="H77" s="98"/>
      <c r="I77" s="98">
        <v>24.3</v>
      </c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100"/>
      <c r="V77" s="102"/>
      <c r="W77" s="105"/>
      <c r="X77" s="94"/>
      <c r="Y77" s="94"/>
      <c r="Z77" s="94"/>
      <c r="AA77" s="103"/>
      <c r="AB77" s="94"/>
      <c r="AC77" s="94"/>
      <c r="AD77" s="94"/>
      <c r="AE77" s="94"/>
      <c r="AF77" s="94"/>
      <c r="AG77" s="94"/>
      <c r="AH77" s="94"/>
    </row>
    <row r="78" spans="1:34" s="104" customFormat="1" ht="13.8" x14ac:dyDescent="0.3">
      <c r="A78" s="92">
        <v>43875</v>
      </c>
      <c r="B78" s="106" t="s">
        <v>105</v>
      </c>
      <c r="C78" s="94" t="s">
        <v>106</v>
      </c>
      <c r="D78" s="95"/>
      <c r="E78" s="95"/>
      <c r="F78" s="95">
        <v>143</v>
      </c>
      <c r="G78" s="97"/>
      <c r="H78" s="98"/>
      <c r="I78" s="98"/>
      <c r="J78" s="98"/>
      <c r="K78" s="98"/>
      <c r="L78" s="98">
        <v>143</v>
      </c>
      <c r="M78" s="98"/>
      <c r="N78" s="98"/>
      <c r="O78" s="98"/>
      <c r="P78" s="98"/>
      <c r="Q78" s="98"/>
      <c r="R78" s="98"/>
      <c r="S78" s="98"/>
      <c r="T78" s="100"/>
      <c r="V78" s="102"/>
      <c r="W78" s="105"/>
      <c r="X78" s="94"/>
      <c r="Y78" s="94"/>
      <c r="Z78" s="94"/>
      <c r="AA78" s="103"/>
      <c r="AB78" s="94"/>
      <c r="AC78" s="94"/>
      <c r="AD78" s="94"/>
      <c r="AE78" s="94"/>
      <c r="AF78" s="94"/>
      <c r="AG78" s="94"/>
      <c r="AH78" s="94"/>
    </row>
    <row r="79" spans="1:34" s="104" customFormat="1" ht="13.8" x14ac:dyDescent="0.3">
      <c r="A79" s="92">
        <v>43875</v>
      </c>
      <c r="B79" s="93" t="s">
        <v>29</v>
      </c>
      <c r="C79" s="94" t="s">
        <v>107</v>
      </c>
      <c r="D79" s="95"/>
      <c r="E79" s="95"/>
      <c r="F79" s="95">
        <v>65.2</v>
      </c>
      <c r="G79" s="97"/>
      <c r="H79" s="98"/>
      <c r="I79" s="98"/>
      <c r="J79" s="98">
        <v>65.2</v>
      </c>
      <c r="K79" s="98"/>
      <c r="L79" s="98"/>
      <c r="M79" s="98"/>
      <c r="N79" s="98"/>
      <c r="O79" s="98"/>
      <c r="P79" s="98"/>
      <c r="Q79" s="98"/>
      <c r="R79" s="98"/>
      <c r="S79" s="98"/>
      <c r="T79" s="100"/>
      <c r="V79" s="102"/>
      <c r="W79" s="105"/>
      <c r="X79" s="94"/>
      <c r="Y79" s="94"/>
      <c r="Z79" s="94"/>
      <c r="AA79" s="103"/>
      <c r="AB79" s="94"/>
      <c r="AC79" s="94"/>
      <c r="AD79" s="94"/>
      <c r="AE79" s="94"/>
      <c r="AF79" s="94"/>
      <c r="AG79" s="94"/>
      <c r="AH79" s="94"/>
    </row>
    <row r="80" spans="1:34" s="104" customFormat="1" ht="13.8" x14ac:dyDescent="0.3">
      <c r="A80" s="92">
        <v>43879</v>
      </c>
      <c r="B80" s="106" t="s">
        <v>108</v>
      </c>
      <c r="C80" s="94" t="s">
        <v>35</v>
      </c>
      <c r="D80" s="95">
        <v>20</v>
      </c>
      <c r="E80" s="95"/>
      <c r="F80" s="95"/>
      <c r="G80" s="97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100"/>
      <c r="V80" s="102"/>
      <c r="W80" s="102"/>
      <c r="X80" s="102"/>
      <c r="Y80" s="94"/>
      <c r="Z80" s="94"/>
      <c r="AA80" s="103"/>
      <c r="AB80" s="94"/>
      <c r="AC80" s="94"/>
      <c r="AD80" s="94"/>
      <c r="AE80" s="94"/>
      <c r="AF80" s="94"/>
      <c r="AG80" s="94"/>
      <c r="AH80" s="94"/>
    </row>
    <row r="81" spans="1:34" s="21" customFormat="1" ht="13.8" x14ac:dyDescent="0.3">
      <c r="A81" s="8">
        <v>43882</v>
      </c>
      <c r="B81" s="7" t="s">
        <v>109</v>
      </c>
      <c r="C81" s="26" t="s">
        <v>110</v>
      </c>
      <c r="D81" s="10"/>
      <c r="E81" s="10"/>
      <c r="F81" s="10">
        <v>36</v>
      </c>
      <c r="G81" s="11"/>
      <c r="H81" s="12"/>
      <c r="I81" s="12"/>
      <c r="J81" s="12"/>
      <c r="K81" s="12"/>
      <c r="L81" s="12">
        <v>36</v>
      </c>
      <c r="M81" s="12"/>
      <c r="N81" s="12"/>
      <c r="O81" s="12"/>
      <c r="P81" s="12"/>
      <c r="Q81" s="12"/>
      <c r="R81" s="12"/>
      <c r="S81" s="12"/>
      <c r="T81" s="19"/>
      <c r="V81" s="14"/>
      <c r="W81" s="14"/>
      <c r="X81" s="14"/>
      <c r="Y81" s="7"/>
      <c r="Z81" s="7"/>
      <c r="AA81" s="16"/>
      <c r="AB81" s="7"/>
      <c r="AC81" s="7"/>
      <c r="AD81" s="7"/>
      <c r="AE81" s="7"/>
      <c r="AF81" s="7"/>
      <c r="AG81" s="7"/>
      <c r="AH81" s="7"/>
    </row>
    <row r="82" spans="1:34" s="104" customFormat="1" ht="13.8" x14ac:dyDescent="0.3">
      <c r="A82" s="92">
        <v>43904</v>
      </c>
      <c r="B82" s="94" t="s">
        <v>111</v>
      </c>
      <c r="C82" s="94" t="s">
        <v>112</v>
      </c>
      <c r="D82" s="95"/>
      <c r="E82" s="95"/>
      <c r="F82" s="95">
        <v>66</v>
      </c>
      <c r="G82" s="97"/>
      <c r="H82" s="98"/>
      <c r="I82" s="98"/>
      <c r="J82" s="98"/>
      <c r="K82" s="98"/>
      <c r="L82" s="98"/>
      <c r="M82" s="98"/>
      <c r="N82" s="98">
        <v>55</v>
      </c>
      <c r="O82" s="98"/>
      <c r="P82" s="98"/>
      <c r="Q82" s="98"/>
      <c r="R82" s="98"/>
      <c r="S82" s="98"/>
      <c r="T82" s="100">
        <v>11</v>
      </c>
      <c r="V82" s="102"/>
      <c r="W82" s="102"/>
      <c r="X82" s="102"/>
      <c r="Y82" s="94"/>
      <c r="Z82" s="94"/>
      <c r="AA82" s="103"/>
      <c r="AB82" s="94"/>
      <c r="AC82" s="94"/>
      <c r="AD82" s="94"/>
      <c r="AE82" s="94"/>
      <c r="AF82" s="94"/>
      <c r="AG82" s="94"/>
      <c r="AH82" s="94"/>
    </row>
    <row r="83" spans="1:34" s="104" customFormat="1" ht="13.8" x14ac:dyDescent="0.3">
      <c r="A83" s="92">
        <v>43904</v>
      </c>
      <c r="B83" s="94" t="s">
        <v>111</v>
      </c>
      <c r="C83" s="94" t="s">
        <v>113</v>
      </c>
      <c r="D83" s="95"/>
      <c r="E83" s="95"/>
      <c r="F83" s="95">
        <v>42</v>
      </c>
      <c r="G83" s="97"/>
      <c r="H83" s="98"/>
      <c r="I83" s="98"/>
      <c r="J83" s="98"/>
      <c r="K83" s="98"/>
      <c r="L83" s="98"/>
      <c r="M83" s="98"/>
      <c r="N83" s="98">
        <v>35</v>
      </c>
      <c r="O83" s="98"/>
      <c r="P83" s="98"/>
      <c r="Q83" s="98"/>
      <c r="R83" s="98"/>
      <c r="S83" s="98"/>
      <c r="T83" s="100">
        <v>7</v>
      </c>
      <c r="V83" s="102"/>
      <c r="W83" s="102"/>
      <c r="X83" s="102"/>
      <c r="Y83" s="94"/>
      <c r="Z83" s="94"/>
      <c r="AA83" s="103"/>
      <c r="AB83" s="94"/>
      <c r="AC83" s="94"/>
      <c r="AD83" s="94"/>
      <c r="AE83" s="94"/>
      <c r="AF83" s="94"/>
      <c r="AG83" s="94"/>
      <c r="AH83" s="94"/>
    </row>
    <row r="84" spans="1:34" s="104" customFormat="1" ht="13.8" x14ac:dyDescent="0.3">
      <c r="A84" s="92">
        <v>43904</v>
      </c>
      <c r="B84" s="94" t="s">
        <v>114</v>
      </c>
      <c r="C84" s="94" t="s">
        <v>115</v>
      </c>
      <c r="D84" s="95"/>
      <c r="E84" s="95"/>
      <c r="F84" s="95">
        <v>540</v>
      </c>
      <c r="G84" s="97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>
        <v>540</v>
      </c>
      <c r="T84" s="100"/>
      <c r="V84" s="102"/>
      <c r="W84" s="102"/>
      <c r="X84" s="102"/>
      <c r="Y84" s="94"/>
      <c r="Z84" s="94"/>
      <c r="AA84" s="103"/>
      <c r="AB84" s="94"/>
      <c r="AC84" s="94"/>
      <c r="AD84" s="94"/>
      <c r="AE84" s="94"/>
      <c r="AF84" s="94"/>
      <c r="AG84" s="94"/>
      <c r="AH84" s="94"/>
    </row>
    <row r="85" spans="1:34" s="104" customFormat="1" ht="13.8" x14ac:dyDescent="0.3">
      <c r="A85" s="92">
        <v>43904</v>
      </c>
      <c r="B85" s="94" t="s">
        <v>116</v>
      </c>
      <c r="C85" s="94" t="s">
        <v>117</v>
      </c>
      <c r="D85" s="95"/>
      <c r="E85" s="95"/>
      <c r="F85" s="95">
        <v>81.5</v>
      </c>
      <c r="G85" s="97"/>
      <c r="H85" s="98"/>
      <c r="I85" s="98"/>
      <c r="J85" s="98">
        <v>81.5</v>
      </c>
      <c r="K85" s="98"/>
      <c r="L85" s="98"/>
      <c r="M85" s="98"/>
      <c r="N85" s="98"/>
      <c r="O85" s="98"/>
      <c r="P85" s="98"/>
      <c r="Q85" s="98"/>
      <c r="R85" s="98"/>
      <c r="S85" s="98"/>
      <c r="T85" s="100"/>
      <c r="V85" s="102"/>
      <c r="W85" s="102"/>
      <c r="X85" s="102"/>
      <c r="Y85" s="94"/>
      <c r="Z85" s="94"/>
      <c r="AA85" s="103"/>
      <c r="AB85" s="94"/>
      <c r="AC85" s="94"/>
      <c r="AD85" s="94"/>
      <c r="AE85" s="94"/>
      <c r="AF85" s="94"/>
      <c r="AG85" s="94"/>
      <c r="AH85" s="94"/>
    </row>
    <row r="86" spans="1:34" s="104" customFormat="1" ht="13.8" x14ac:dyDescent="0.3">
      <c r="A86" s="92">
        <v>43913</v>
      </c>
      <c r="B86" s="94" t="s">
        <v>118</v>
      </c>
      <c r="C86" s="94" t="s">
        <v>119</v>
      </c>
      <c r="D86" s="95"/>
      <c r="E86" s="95"/>
      <c r="F86" s="95">
        <v>50</v>
      </c>
      <c r="G86" s="97"/>
      <c r="H86" s="98"/>
      <c r="I86" s="98"/>
      <c r="J86" s="98"/>
      <c r="K86" s="98"/>
      <c r="L86" s="98">
        <v>50</v>
      </c>
      <c r="M86" s="98"/>
      <c r="N86" s="98"/>
      <c r="O86" s="98"/>
      <c r="P86" s="98"/>
      <c r="Q86" s="98"/>
      <c r="R86" s="98"/>
      <c r="S86" s="98"/>
      <c r="T86" s="100"/>
      <c r="V86" s="102"/>
      <c r="W86" s="102"/>
      <c r="X86" s="102"/>
      <c r="Y86" s="94"/>
      <c r="Z86" s="94"/>
      <c r="AA86" s="103"/>
      <c r="AB86" s="94"/>
      <c r="AC86" s="94"/>
      <c r="AD86" s="94"/>
      <c r="AE86" s="94"/>
      <c r="AF86" s="94"/>
      <c r="AG86" s="94"/>
      <c r="AH86" s="94"/>
    </row>
    <row r="87" spans="1:34" x14ac:dyDescent="0.3">
      <c r="A87" s="8"/>
      <c r="B87" s="18"/>
      <c r="C87" s="27"/>
      <c r="D87" s="10"/>
      <c r="E87" s="28"/>
      <c r="F87" s="28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1"/>
      <c r="AA87" s="16"/>
      <c r="AB87" s="7"/>
      <c r="AC87" s="7"/>
      <c r="AD87" s="7"/>
      <c r="AE87" s="7"/>
      <c r="AF87" s="7"/>
      <c r="AG87" s="7"/>
      <c r="AH87" s="7"/>
    </row>
    <row r="88" spans="1:34" ht="15" customHeight="1" x14ac:dyDescent="0.3">
      <c r="A88" s="83"/>
      <c r="B88" s="84"/>
      <c r="C88" s="32">
        <f>SUM(D88+E88)-F88</f>
        <v>7949.3300000000008</v>
      </c>
      <c r="D88" s="33">
        <f t="shared" ref="D88:T88" si="0">SUM(D5:D87)</f>
        <v>14640.38</v>
      </c>
      <c r="E88" s="33">
        <f t="shared" si="0"/>
        <v>0</v>
      </c>
      <c r="F88" s="33">
        <f t="shared" si="0"/>
        <v>6691.0499999999984</v>
      </c>
      <c r="G88" s="34">
        <f t="shared" si="0"/>
        <v>2270.88</v>
      </c>
      <c r="H88" s="34">
        <f t="shared" si="0"/>
        <v>25.5</v>
      </c>
      <c r="I88" s="34">
        <f t="shared" si="0"/>
        <v>100.8</v>
      </c>
      <c r="J88" s="34">
        <f t="shared" si="0"/>
        <v>766.1</v>
      </c>
      <c r="K88" s="34">
        <f t="shared" si="0"/>
        <v>93</v>
      </c>
      <c r="L88" s="34">
        <f t="shared" si="0"/>
        <v>473.65</v>
      </c>
      <c r="M88" s="34">
        <f t="shared" si="0"/>
        <v>50</v>
      </c>
      <c r="N88" s="34">
        <f t="shared" si="0"/>
        <v>255.35</v>
      </c>
      <c r="O88" s="34">
        <f t="shared" si="0"/>
        <v>576.45000000000005</v>
      </c>
      <c r="P88" s="34">
        <f t="shared" si="0"/>
        <v>1152</v>
      </c>
      <c r="Q88" s="34">
        <f t="shared" si="0"/>
        <v>0</v>
      </c>
      <c r="R88" s="34">
        <f t="shared" si="0"/>
        <v>0</v>
      </c>
      <c r="S88" s="34">
        <f t="shared" si="0"/>
        <v>877.71</v>
      </c>
      <c r="T88" s="34">
        <f t="shared" si="0"/>
        <v>49.61</v>
      </c>
      <c r="U88" s="35">
        <f>SUM(G88:T88)</f>
        <v>6691.05</v>
      </c>
      <c r="AA88" s="16"/>
      <c r="AB88" s="7"/>
      <c r="AC88" s="7"/>
      <c r="AD88" s="7"/>
      <c r="AE88" s="7"/>
      <c r="AF88" s="7"/>
      <c r="AG88" s="7"/>
      <c r="AH88" s="7"/>
    </row>
    <row r="91" spans="1:34" x14ac:dyDescent="0.3">
      <c r="K91" s="16"/>
      <c r="L91" s="16"/>
      <c r="M91" s="36"/>
      <c r="N91" s="16"/>
      <c r="O91" s="16"/>
      <c r="P91" s="16"/>
      <c r="Q91" s="16"/>
      <c r="R91" s="16"/>
      <c r="S91" s="16"/>
    </row>
    <row r="92" spans="1:34" x14ac:dyDescent="0.3">
      <c r="F92" s="37"/>
    </row>
    <row r="94" spans="1:34" x14ac:dyDescent="0.3"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V94" s="16"/>
    </row>
  </sheetData>
  <mergeCells count="1">
    <mergeCell ref="A88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1943-5010-43CB-A794-26D4163B5235}">
  <dimension ref="A1:F41"/>
  <sheetViews>
    <sheetView workbookViewId="0">
      <selection sqref="A1:F1"/>
    </sheetView>
  </sheetViews>
  <sheetFormatPr defaultRowHeight="14.4" x14ac:dyDescent="0.3"/>
  <cols>
    <col min="1" max="1" width="9.5546875" style="39" bestFit="1" customWidth="1"/>
    <col min="2" max="2" width="69" style="40" bestFit="1" customWidth="1"/>
    <col min="3" max="3" width="53.5546875" style="40" bestFit="1" customWidth="1"/>
    <col min="4" max="4" width="8.88671875" style="40" bestFit="1"/>
    <col min="5" max="5" width="9.109375" style="39" customWidth="1"/>
    <col min="6" max="6" width="8.88671875" style="39" bestFit="1"/>
    <col min="257" max="257" width="9.5546875" bestFit="1" customWidth="1"/>
    <col min="258" max="258" width="69" bestFit="1" customWidth="1"/>
    <col min="259" max="259" width="53.5546875" bestFit="1" customWidth="1"/>
    <col min="261" max="261" width="9.109375" customWidth="1"/>
    <col min="513" max="513" width="9.5546875" bestFit="1" customWidth="1"/>
    <col min="514" max="514" width="69" bestFit="1" customWidth="1"/>
    <col min="515" max="515" width="53.5546875" bestFit="1" customWidth="1"/>
    <col min="517" max="517" width="9.109375" customWidth="1"/>
    <col min="769" max="769" width="9.5546875" bestFit="1" customWidth="1"/>
    <col min="770" max="770" width="69" bestFit="1" customWidth="1"/>
    <col min="771" max="771" width="53.5546875" bestFit="1" customWidth="1"/>
    <col min="773" max="773" width="9.109375" customWidth="1"/>
    <col min="1025" max="1025" width="9.5546875" bestFit="1" customWidth="1"/>
    <col min="1026" max="1026" width="69" bestFit="1" customWidth="1"/>
    <col min="1027" max="1027" width="53.5546875" bestFit="1" customWidth="1"/>
    <col min="1029" max="1029" width="9.109375" customWidth="1"/>
    <col min="1281" max="1281" width="9.5546875" bestFit="1" customWidth="1"/>
    <col min="1282" max="1282" width="69" bestFit="1" customWidth="1"/>
    <col min="1283" max="1283" width="53.5546875" bestFit="1" customWidth="1"/>
    <col min="1285" max="1285" width="9.109375" customWidth="1"/>
    <col min="1537" max="1537" width="9.5546875" bestFit="1" customWidth="1"/>
    <col min="1538" max="1538" width="69" bestFit="1" customWidth="1"/>
    <col min="1539" max="1539" width="53.5546875" bestFit="1" customWidth="1"/>
    <col min="1541" max="1541" width="9.109375" customWidth="1"/>
    <col min="1793" max="1793" width="9.5546875" bestFit="1" customWidth="1"/>
    <col min="1794" max="1794" width="69" bestFit="1" customWidth="1"/>
    <col min="1795" max="1795" width="53.5546875" bestFit="1" customWidth="1"/>
    <col min="1797" max="1797" width="9.109375" customWidth="1"/>
    <col min="2049" max="2049" width="9.5546875" bestFit="1" customWidth="1"/>
    <col min="2050" max="2050" width="69" bestFit="1" customWidth="1"/>
    <col min="2051" max="2051" width="53.5546875" bestFit="1" customWidth="1"/>
    <col min="2053" max="2053" width="9.109375" customWidth="1"/>
    <col min="2305" max="2305" width="9.5546875" bestFit="1" customWidth="1"/>
    <col min="2306" max="2306" width="69" bestFit="1" customWidth="1"/>
    <col min="2307" max="2307" width="53.5546875" bestFit="1" customWidth="1"/>
    <col min="2309" max="2309" width="9.109375" customWidth="1"/>
    <col min="2561" max="2561" width="9.5546875" bestFit="1" customWidth="1"/>
    <col min="2562" max="2562" width="69" bestFit="1" customWidth="1"/>
    <col min="2563" max="2563" width="53.5546875" bestFit="1" customWidth="1"/>
    <col min="2565" max="2565" width="9.109375" customWidth="1"/>
    <col min="2817" max="2817" width="9.5546875" bestFit="1" customWidth="1"/>
    <col min="2818" max="2818" width="69" bestFit="1" customWidth="1"/>
    <col min="2819" max="2819" width="53.5546875" bestFit="1" customWidth="1"/>
    <col min="2821" max="2821" width="9.109375" customWidth="1"/>
    <col min="3073" max="3073" width="9.5546875" bestFit="1" customWidth="1"/>
    <col min="3074" max="3074" width="69" bestFit="1" customWidth="1"/>
    <col min="3075" max="3075" width="53.5546875" bestFit="1" customWidth="1"/>
    <col min="3077" max="3077" width="9.109375" customWidth="1"/>
    <col min="3329" max="3329" width="9.5546875" bestFit="1" customWidth="1"/>
    <col min="3330" max="3330" width="69" bestFit="1" customWidth="1"/>
    <col min="3331" max="3331" width="53.5546875" bestFit="1" customWidth="1"/>
    <col min="3333" max="3333" width="9.109375" customWidth="1"/>
    <col min="3585" max="3585" width="9.5546875" bestFit="1" customWidth="1"/>
    <col min="3586" max="3586" width="69" bestFit="1" customWidth="1"/>
    <col min="3587" max="3587" width="53.5546875" bestFit="1" customWidth="1"/>
    <col min="3589" max="3589" width="9.109375" customWidth="1"/>
    <col min="3841" max="3841" width="9.5546875" bestFit="1" customWidth="1"/>
    <col min="3842" max="3842" width="69" bestFit="1" customWidth="1"/>
    <col min="3843" max="3843" width="53.5546875" bestFit="1" customWidth="1"/>
    <col min="3845" max="3845" width="9.109375" customWidth="1"/>
    <col min="4097" max="4097" width="9.5546875" bestFit="1" customWidth="1"/>
    <col min="4098" max="4098" width="69" bestFit="1" customWidth="1"/>
    <col min="4099" max="4099" width="53.5546875" bestFit="1" customWidth="1"/>
    <col min="4101" max="4101" width="9.109375" customWidth="1"/>
    <col min="4353" max="4353" width="9.5546875" bestFit="1" customWidth="1"/>
    <col min="4354" max="4354" width="69" bestFit="1" customWidth="1"/>
    <col min="4355" max="4355" width="53.5546875" bestFit="1" customWidth="1"/>
    <col min="4357" max="4357" width="9.109375" customWidth="1"/>
    <col min="4609" max="4609" width="9.5546875" bestFit="1" customWidth="1"/>
    <col min="4610" max="4610" width="69" bestFit="1" customWidth="1"/>
    <col min="4611" max="4611" width="53.5546875" bestFit="1" customWidth="1"/>
    <col min="4613" max="4613" width="9.109375" customWidth="1"/>
    <col min="4865" max="4865" width="9.5546875" bestFit="1" customWidth="1"/>
    <col min="4866" max="4866" width="69" bestFit="1" customWidth="1"/>
    <col min="4867" max="4867" width="53.5546875" bestFit="1" customWidth="1"/>
    <col min="4869" max="4869" width="9.109375" customWidth="1"/>
    <col min="5121" max="5121" width="9.5546875" bestFit="1" customWidth="1"/>
    <col min="5122" max="5122" width="69" bestFit="1" customWidth="1"/>
    <col min="5123" max="5123" width="53.5546875" bestFit="1" customWidth="1"/>
    <col min="5125" max="5125" width="9.109375" customWidth="1"/>
    <col min="5377" max="5377" width="9.5546875" bestFit="1" customWidth="1"/>
    <col min="5378" max="5378" width="69" bestFit="1" customWidth="1"/>
    <col min="5379" max="5379" width="53.5546875" bestFit="1" customWidth="1"/>
    <col min="5381" max="5381" width="9.109375" customWidth="1"/>
    <col min="5633" max="5633" width="9.5546875" bestFit="1" customWidth="1"/>
    <col min="5634" max="5634" width="69" bestFit="1" customWidth="1"/>
    <col min="5635" max="5635" width="53.5546875" bestFit="1" customWidth="1"/>
    <col min="5637" max="5637" width="9.109375" customWidth="1"/>
    <col min="5889" max="5889" width="9.5546875" bestFit="1" customWidth="1"/>
    <col min="5890" max="5890" width="69" bestFit="1" customWidth="1"/>
    <col min="5891" max="5891" width="53.5546875" bestFit="1" customWidth="1"/>
    <col min="5893" max="5893" width="9.109375" customWidth="1"/>
    <col min="6145" max="6145" width="9.5546875" bestFit="1" customWidth="1"/>
    <col min="6146" max="6146" width="69" bestFit="1" customWidth="1"/>
    <col min="6147" max="6147" width="53.5546875" bestFit="1" customWidth="1"/>
    <col min="6149" max="6149" width="9.109375" customWidth="1"/>
    <col min="6401" max="6401" width="9.5546875" bestFit="1" customWidth="1"/>
    <col min="6402" max="6402" width="69" bestFit="1" customWidth="1"/>
    <col min="6403" max="6403" width="53.5546875" bestFit="1" customWidth="1"/>
    <col min="6405" max="6405" width="9.109375" customWidth="1"/>
    <col min="6657" max="6657" width="9.5546875" bestFit="1" customWidth="1"/>
    <col min="6658" max="6658" width="69" bestFit="1" customWidth="1"/>
    <col min="6659" max="6659" width="53.5546875" bestFit="1" customWidth="1"/>
    <col min="6661" max="6661" width="9.109375" customWidth="1"/>
    <col min="6913" max="6913" width="9.5546875" bestFit="1" customWidth="1"/>
    <col min="6914" max="6914" width="69" bestFit="1" customWidth="1"/>
    <col min="6915" max="6915" width="53.5546875" bestFit="1" customWidth="1"/>
    <col min="6917" max="6917" width="9.109375" customWidth="1"/>
    <col min="7169" max="7169" width="9.5546875" bestFit="1" customWidth="1"/>
    <col min="7170" max="7170" width="69" bestFit="1" customWidth="1"/>
    <col min="7171" max="7171" width="53.5546875" bestFit="1" customWidth="1"/>
    <col min="7173" max="7173" width="9.109375" customWidth="1"/>
    <col min="7425" max="7425" width="9.5546875" bestFit="1" customWidth="1"/>
    <col min="7426" max="7426" width="69" bestFit="1" customWidth="1"/>
    <col min="7427" max="7427" width="53.5546875" bestFit="1" customWidth="1"/>
    <col min="7429" max="7429" width="9.109375" customWidth="1"/>
    <col min="7681" max="7681" width="9.5546875" bestFit="1" customWidth="1"/>
    <col min="7682" max="7682" width="69" bestFit="1" customWidth="1"/>
    <col min="7683" max="7683" width="53.5546875" bestFit="1" customWidth="1"/>
    <col min="7685" max="7685" width="9.109375" customWidth="1"/>
    <col min="7937" max="7937" width="9.5546875" bestFit="1" customWidth="1"/>
    <col min="7938" max="7938" width="69" bestFit="1" customWidth="1"/>
    <col min="7939" max="7939" width="53.5546875" bestFit="1" customWidth="1"/>
    <col min="7941" max="7941" width="9.109375" customWidth="1"/>
    <col min="8193" max="8193" width="9.5546875" bestFit="1" customWidth="1"/>
    <col min="8194" max="8194" width="69" bestFit="1" customWidth="1"/>
    <col min="8195" max="8195" width="53.5546875" bestFit="1" customWidth="1"/>
    <col min="8197" max="8197" width="9.109375" customWidth="1"/>
    <col min="8449" max="8449" width="9.5546875" bestFit="1" customWidth="1"/>
    <col min="8450" max="8450" width="69" bestFit="1" customWidth="1"/>
    <col min="8451" max="8451" width="53.5546875" bestFit="1" customWidth="1"/>
    <col min="8453" max="8453" width="9.109375" customWidth="1"/>
    <col min="8705" max="8705" width="9.5546875" bestFit="1" customWidth="1"/>
    <col min="8706" max="8706" width="69" bestFit="1" customWidth="1"/>
    <col min="8707" max="8707" width="53.5546875" bestFit="1" customWidth="1"/>
    <col min="8709" max="8709" width="9.109375" customWidth="1"/>
    <col min="8961" max="8961" width="9.5546875" bestFit="1" customWidth="1"/>
    <col min="8962" max="8962" width="69" bestFit="1" customWidth="1"/>
    <col min="8963" max="8963" width="53.5546875" bestFit="1" customWidth="1"/>
    <col min="8965" max="8965" width="9.109375" customWidth="1"/>
    <col min="9217" max="9217" width="9.5546875" bestFit="1" customWidth="1"/>
    <col min="9218" max="9218" width="69" bestFit="1" customWidth="1"/>
    <col min="9219" max="9219" width="53.5546875" bestFit="1" customWidth="1"/>
    <col min="9221" max="9221" width="9.109375" customWidth="1"/>
    <col min="9473" max="9473" width="9.5546875" bestFit="1" customWidth="1"/>
    <col min="9474" max="9474" width="69" bestFit="1" customWidth="1"/>
    <col min="9475" max="9475" width="53.5546875" bestFit="1" customWidth="1"/>
    <col min="9477" max="9477" width="9.109375" customWidth="1"/>
    <col min="9729" max="9729" width="9.5546875" bestFit="1" customWidth="1"/>
    <col min="9730" max="9730" width="69" bestFit="1" customWidth="1"/>
    <col min="9731" max="9731" width="53.5546875" bestFit="1" customWidth="1"/>
    <col min="9733" max="9733" width="9.109375" customWidth="1"/>
    <col min="9985" max="9985" width="9.5546875" bestFit="1" customWidth="1"/>
    <col min="9986" max="9986" width="69" bestFit="1" customWidth="1"/>
    <col min="9987" max="9987" width="53.5546875" bestFit="1" customWidth="1"/>
    <col min="9989" max="9989" width="9.109375" customWidth="1"/>
    <col min="10241" max="10241" width="9.5546875" bestFit="1" customWidth="1"/>
    <col min="10242" max="10242" width="69" bestFit="1" customWidth="1"/>
    <col min="10243" max="10243" width="53.5546875" bestFit="1" customWidth="1"/>
    <col min="10245" max="10245" width="9.109375" customWidth="1"/>
    <col min="10497" max="10497" width="9.5546875" bestFit="1" customWidth="1"/>
    <col min="10498" max="10498" width="69" bestFit="1" customWidth="1"/>
    <col min="10499" max="10499" width="53.5546875" bestFit="1" customWidth="1"/>
    <col min="10501" max="10501" width="9.109375" customWidth="1"/>
    <col min="10753" max="10753" width="9.5546875" bestFit="1" customWidth="1"/>
    <col min="10754" max="10754" width="69" bestFit="1" customWidth="1"/>
    <col min="10755" max="10755" width="53.5546875" bestFit="1" customWidth="1"/>
    <col min="10757" max="10757" width="9.109375" customWidth="1"/>
    <col min="11009" max="11009" width="9.5546875" bestFit="1" customWidth="1"/>
    <col min="11010" max="11010" width="69" bestFit="1" customWidth="1"/>
    <col min="11011" max="11011" width="53.5546875" bestFit="1" customWidth="1"/>
    <col min="11013" max="11013" width="9.109375" customWidth="1"/>
    <col min="11265" max="11265" width="9.5546875" bestFit="1" customWidth="1"/>
    <col min="11266" max="11266" width="69" bestFit="1" customWidth="1"/>
    <col min="11267" max="11267" width="53.5546875" bestFit="1" customWidth="1"/>
    <col min="11269" max="11269" width="9.109375" customWidth="1"/>
    <col min="11521" max="11521" width="9.5546875" bestFit="1" customWidth="1"/>
    <col min="11522" max="11522" width="69" bestFit="1" customWidth="1"/>
    <col min="11523" max="11523" width="53.5546875" bestFit="1" customWidth="1"/>
    <col min="11525" max="11525" width="9.109375" customWidth="1"/>
    <col min="11777" max="11777" width="9.5546875" bestFit="1" customWidth="1"/>
    <col min="11778" max="11778" width="69" bestFit="1" customWidth="1"/>
    <col min="11779" max="11779" width="53.5546875" bestFit="1" customWidth="1"/>
    <col min="11781" max="11781" width="9.109375" customWidth="1"/>
    <col min="12033" max="12033" width="9.5546875" bestFit="1" customWidth="1"/>
    <col min="12034" max="12034" width="69" bestFit="1" customWidth="1"/>
    <col min="12035" max="12035" width="53.5546875" bestFit="1" customWidth="1"/>
    <col min="12037" max="12037" width="9.109375" customWidth="1"/>
    <col min="12289" max="12289" width="9.5546875" bestFit="1" customWidth="1"/>
    <col min="12290" max="12290" width="69" bestFit="1" customWidth="1"/>
    <col min="12291" max="12291" width="53.5546875" bestFit="1" customWidth="1"/>
    <col min="12293" max="12293" width="9.109375" customWidth="1"/>
    <col min="12545" max="12545" width="9.5546875" bestFit="1" customWidth="1"/>
    <col min="12546" max="12546" width="69" bestFit="1" customWidth="1"/>
    <col min="12547" max="12547" width="53.5546875" bestFit="1" customWidth="1"/>
    <col min="12549" max="12549" width="9.109375" customWidth="1"/>
    <col min="12801" max="12801" width="9.5546875" bestFit="1" customWidth="1"/>
    <col min="12802" max="12802" width="69" bestFit="1" customWidth="1"/>
    <col min="12803" max="12803" width="53.5546875" bestFit="1" customWidth="1"/>
    <col min="12805" max="12805" width="9.109375" customWidth="1"/>
    <col min="13057" max="13057" width="9.5546875" bestFit="1" customWidth="1"/>
    <col min="13058" max="13058" width="69" bestFit="1" customWidth="1"/>
    <col min="13059" max="13059" width="53.5546875" bestFit="1" customWidth="1"/>
    <col min="13061" max="13061" width="9.109375" customWidth="1"/>
    <col min="13313" max="13313" width="9.5546875" bestFit="1" customWidth="1"/>
    <col min="13314" max="13314" width="69" bestFit="1" customWidth="1"/>
    <col min="13315" max="13315" width="53.5546875" bestFit="1" customWidth="1"/>
    <col min="13317" max="13317" width="9.109375" customWidth="1"/>
    <col min="13569" max="13569" width="9.5546875" bestFit="1" customWidth="1"/>
    <col min="13570" max="13570" width="69" bestFit="1" customWidth="1"/>
    <col min="13571" max="13571" width="53.5546875" bestFit="1" customWidth="1"/>
    <col min="13573" max="13573" width="9.109375" customWidth="1"/>
    <col min="13825" max="13825" width="9.5546875" bestFit="1" customWidth="1"/>
    <col min="13826" max="13826" width="69" bestFit="1" customWidth="1"/>
    <col min="13827" max="13827" width="53.5546875" bestFit="1" customWidth="1"/>
    <col min="13829" max="13829" width="9.109375" customWidth="1"/>
    <col min="14081" max="14081" width="9.5546875" bestFit="1" customWidth="1"/>
    <col min="14082" max="14082" width="69" bestFit="1" customWidth="1"/>
    <col min="14083" max="14083" width="53.5546875" bestFit="1" customWidth="1"/>
    <col min="14085" max="14085" width="9.109375" customWidth="1"/>
    <col min="14337" max="14337" width="9.5546875" bestFit="1" customWidth="1"/>
    <col min="14338" max="14338" width="69" bestFit="1" customWidth="1"/>
    <col min="14339" max="14339" width="53.5546875" bestFit="1" customWidth="1"/>
    <col min="14341" max="14341" width="9.109375" customWidth="1"/>
    <col min="14593" max="14593" width="9.5546875" bestFit="1" customWidth="1"/>
    <col min="14594" max="14594" width="69" bestFit="1" customWidth="1"/>
    <col min="14595" max="14595" width="53.5546875" bestFit="1" customWidth="1"/>
    <col min="14597" max="14597" width="9.109375" customWidth="1"/>
    <col min="14849" max="14849" width="9.5546875" bestFit="1" customWidth="1"/>
    <col min="14850" max="14850" width="69" bestFit="1" customWidth="1"/>
    <col min="14851" max="14851" width="53.5546875" bestFit="1" customWidth="1"/>
    <col min="14853" max="14853" width="9.109375" customWidth="1"/>
    <col min="15105" max="15105" width="9.5546875" bestFit="1" customWidth="1"/>
    <col min="15106" max="15106" width="69" bestFit="1" customWidth="1"/>
    <col min="15107" max="15107" width="53.5546875" bestFit="1" customWidth="1"/>
    <col min="15109" max="15109" width="9.109375" customWidth="1"/>
    <col min="15361" max="15361" width="9.5546875" bestFit="1" customWidth="1"/>
    <col min="15362" max="15362" width="69" bestFit="1" customWidth="1"/>
    <col min="15363" max="15363" width="53.5546875" bestFit="1" customWidth="1"/>
    <col min="15365" max="15365" width="9.109375" customWidth="1"/>
    <col min="15617" max="15617" width="9.5546875" bestFit="1" customWidth="1"/>
    <col min="15618" max="15618" width="69" bestFit="1" customWidth="1"/>
    <col min="15619" max="15619" width="53.5546875" bestFit="1" customWidth="1"/>
    <col min="15621" max="15621" width="9.109375" customWidth="1"/>
    <col min="15873" max="15873" width="9.5546875" bestFit="1" customWidth="1"/>
    <col min="15874" max="15874" width="69" bestFit="1" customWidth="1"/>
    <col min="15875" max="15875" width="53.5546875" bestFit="1" customWidth="1"/>
    <col min="15877" max="15877" width="9.109375" customWidth="1"/>
    <col min="16129" max="16129" width="9.5546875" bestFit="1" customWidth="1"/>
    <col min="16130" max="16130" width="69" bestFit="1" customWidth="1"/>
    <col min="16131" max="16131" width="53.5546875" bestFit="1" customWidth="1"/>
    <col min="16133" max="16133" width="9.109375" customWidth="1"/>
  </cols>
  <sheetData>
    <row r="1" spans="1:6" ht="18" customHeight="1" x14ac:dyDescent="0.3">
      <c r="A1" s="85" t="s">
        <v>120</v>
      </c>
      <c r="B1" s="85"/>
      <c r="C1" s="85"/>
      <c r="D1" s="85"/>
      <c r="E1" s="85"/>
      <c r="F1" s="85"/>
    </row>
    <row r="3" spans="1:6" ht="18" customHeight="1" x14ac:dyDescent="0.3">
      <c r="A3" s="3" t="s">
        <v>4</v>
      </c>
      <c r="B3" s="41" t="s">
        <v>5</v>
      </c>
      <c r="C3" s="42" t="s">
        <v>6</v>
      </c>
      <c r="D3" s="41" t="s">
        <v>7</v>
      </c>
      <c r="E3" s="43"/>
      <c r="F3" s="4" t="s">
        <v>9</v>
      </c>
    </row>
    <row r="4" spans="1:6" ht="18" customHeight="1" x14ac:dyDescent="0.3">
      <c r="A4" s="44"/>
      <c r="B4" s="20" t="s">
        <v>121</v>
      </c>
      <c r="C4" s="22" t="s">
        <v>122</v>
      </c>
      <c r="D4" s="45">
        <v>20</v>
      </c>
      <c r="E4" s="46"/>
      <c r="F4" s="47"/>
    </row>
    <row r="5" spans="1:6" ht="18" customHeight="1" x14ac:dyDescent="0.3">
      <c r="A5" s="44">
        <v>42396</v>
      </c>
      <c r="B5" s="48" t="s">
        <v>123</v>
      </c>
      <c r="C5" s="22" t="s">
        <v>124</v>
      </c>
      <c r="D5" s="45">
        <v>200</v>
      </c>
      <c r="E5" s="46"/>
      <c r="F5" s="47"/>
    </row>
    <row r="6" spans="1:6" ht="18" customHeight="1" x14ac:dyDescent="0.3">
      <c r="A6" s="44">
        <v>42396</v>
      </c>
      <c r="B6" s="48" t="s">
        <v>123</v>
      </c>
      <c r="C6" s="22" t="s">
        <v>125</v>
      </c>
      <c r="D6" s="45">
        <v>200</v>
      </c>
      <c r="E6" s="46"/>
      <c r="F6" s="49"/>
    </row>
    <row r="7" spans="1:6" ht="18" customHeight="1" x14ac:dyDescent="0.3">
      <c r="A7" s="44">
        <v>42410</v>
      </c>
      <c r="B7" s="20" t="s">
        <v>126</v>
      </c>
      <c r="C7" s="22" t="s">
        <v>127</v>
      </c>
      <c r="D7" s="45">
        <v>20</v>
      </c>
      <c r="E7" s="46"/>
      <c r="F7" s="47"/>
    </row>
    <row r="8" spans="1:6" ht="18" customHeight="1" x14ac:dyDescent="0.3">
      <c r="A8" s="44">
        <v>42421</v>
      </c>
      <c r="B8" s="20" t="s">
        <v>126</v>
      </c>
      <c r="C8" s="22" t="s">
        <v>128</v>
      </c>
      <c r="D8" s="45">
        <v>20</v>
      </c>
      <c r="E8" s="46"/>
      <c r="F8" s="47"/>
    </row>
    <row r="9" spans="1:6" ht="18" customHeight="1" x14ac:dyDescent="0.3">
      <c r="A9" s="44">
        <v>42411</v>
      </c>
      <c r="B9" s="20" t="s">
        <v>126</v>
      </c>
      <c r="C9" s="50" t="s">
        <v>129</v>
      </c>
      <c r="D9" s="45">
        <v>50</v>
      </c>
      <c r="E9" s="46"/>
      <c r="F9" s="47"/>
    </row>
    <row r="10" spans="1:6" ht="18" customHeight="1" x14ac:dyDescent="0.3">
      <c r="A10" s="44">
        <v>42413</v>
      </c>
      <c r="B10" s="20" t="s">
        <v>126</v>
      </c>
      <c r="C10" s="50" t="s">
        <v>130</v>
      </c>
      <c r="D10" s="45">
        <v>25</v>
      </c>
      <c r="E10" s="46"/>
      <c r="F10" s="47"/>
    </row>
    <row r="11" spans="1:6" ht="18" customHeight="1" x14ac:dyDescent="0.3">
      <c r="A11" s="44">
        <v>42410</v>
      </c>
      <c r="B11" s="20" t="s">
        <v>126</v>
      </c>
      <c r="C11" s="22" t="s">
        <v>131</v>
      </c>
      <c r="D11" s="45">
        <v>15</v>
      </c>
      <c r="E11" s="46"/>
      <c r="F11" s="47"/>
    </row>
    <row r="12" spans="1:6" ht="18" customHeight="1" x14ac:dyDescent="0.3">
      <c r="A12" s="44">
        <v>42052</v>
      </c>
      <c r="B12" s="48" t="s">
        <v>132</v>
      </c>
      <c r="C12" s="22" t="s">
        <v>133</v>
      </c>
      <c r="D12" s="45">
        <v>500</v>
      </c>
      <c r="E12" s="51"/>
      <c r="F12" s="47"/>
    </row>
    <row r="13" spans="1:6" ht="18" customHeight="1" x14ac:dyDescent="0.3">
      <c r="A13" s="44">
        <v>42424</v>
      </c>
      <c r="B13" s="20" t="s">
        <v>126</v>
      </c>
      <c r="C13" s="22" t="s">
        <v>134</v>
      </c>
      <c r="D13" s="45">
        <v>10</v>
      </c>
      <c r="E13" s="46"/>
      <c r="F13" s="47"/>
    </row>
    <row r="14" spans="1:6" ht="18" customHeight="1" x14ac:dyDescent="0.3">
      <c r="A14" s="44">
        <v>42425</v>
      </c>
      <c r="B14" s="20" t="s">
        <v>126</v>
      </c>
      <c r="C14" s="22" t="s">
        <v>135</v>
      </c>
      <c r="D14" s="45">
        <v>20</v>
      </c>
      <c r="E14" s="46"/>
      <c r="F14" s="47"/>
    </row>
    <row r="15" spans="1:6" ht="18" customHeight="1" x14ac:dyDescent="0.3">
      <c r="A15" s="44">
        <v>42426</v>
      </c>
      <c r="B15" s="20" t="s">
        <v>126</v>
      </c>
      <c r="C15" s="22" t="s">
        <v>136</v>
      </c>
      <c r="D15" s="45">
        <v>25</v>
      </c>
      <c r="E15" s="46"/>
      <c r="F15" s="47"/>
    </row>
    <row r="16" spans="1:6" ht="18" customHeight="1" x14ac:dyDescent="0.3">
      <c r="A16" s="44">
        <v>42434</v>
      </c>
      <c r="B16" s="20" t="s">
        <v>137</v>
      </c>
      <c r="C16" s="22" t="s">
        <v>138</v>
      </c>
      <c r="D16" s="45">
        <v>35</v>
      </c>
      <c r="E16" s="46"/>
      <c r="F16" s="47"/>
    </row>
    <row r="17" spans="1:6" ht="18" customHeight="1" x14ac:dyDescent="0.3">
      <c r="A17" s="44">
        <v>42440</v>
      </c>
      <c r="B17" s="20" t="s">
        <v>126</v>
      </c>
      <c r="C17" s="50" t="s">
        <v>139</v>
      </c>
      <c r="D17" s="45">
        <v>25</v>
      </c>
      <c r="E17" s="46"/>
      <c r="F17" s="47"/>
    </row>
    <row r="18" spans="1:6" ht="18" customHeight="1" x14ac:dyDescent="0.3">
      <c r="A18" s="44">
        <v>42447</v>
      </c>
      <c r="B18" s="20" t="s">
        <v>140</v>
      </c>
      <c r="C18" s="22"/>
      <c r="D18" s="45">
        <v>2190</v>
      </c>
      <c r="E18" s="46"/>
      <c r="F18" s="47"/>
    </row>
    <row r="19" spans="1:6" ht="18" customHeight="1" x14ac:dyDescent="0.3">
      <c r="A19" s="44">
        <v>42451</v>
      </c>
      <c r="B19" s="20" t="s">
        <v>141</v>
      </c>
      <c r="C19" s="50" t="s">
        <v>142</v>
      </c>
      <c r="D19" s="45"/>
      <c r="E19" s="46"/>
      <c r="F19" s="47">
        <v>1925</v>
      </c>
    </row>
    <row r="20" spans="1:6" ht="18" customHeight="1" x14ac:dyDescent="0.3">
      <c r="A20" s="44">
        <v>42458</v>
      </c>
      <c r="B20" s="20" t="s">
        <v>126</v>
      </c>
      <c r="C20" s="50" t="s">
        <v>143</v>
      </c>
      <c r="D20" s="45">
        <v>25</v>
      </c>
      <c r="E20" s="46"/>
      <c r="F20" s="47"/>
    </row>
    <row r="21" spans="1:6" ht="18" customHeight="1" x14ac:dyDescent="0.3">
      <c r="A21" s="44">
        <v>42458</v>
      </c>
      <c r="B21" s="20" t="s">
        <v>144</v>
      </c>
      <c r="C21" s="22" t="s">
        <v>145</v>
      </c>
      <c r="D21" s="45">
        <v>20</v>
      </c>
      <c r="E21" s="46"/>
      <c r="F21" s="47"/>
    </row>
    <row r="22" spans="1:6" ht="18" customHeight="1" x14ac:dyDescent="0.3">
      <c r="A22" s="44">
        <v>42458</v>
      </c>
      <c r="B22" s="20" t="s">
        <v>146</v>
      </c>
      <c r="C22" s="50" t="s">
        <v>147</v>
      </c>
      <c r="D22" s="45">
        <v>50</v>
      </c>
      <c r="E22" s="46"/>
      <c r="F22" s="47"/>
    </row>
    <row r="23" spans="1:6" ht="18" customHeight="1" x14ac:dyDescent="0.3">
      <c r="A23" s="44">
        <v>42460</v>
      </c>
      <c r="B23" s="20" t="s">
        <v>144</v>
      </c>
      <c r="C23" s="22" t="s">
        <v>148</v>
      </c>
      <c r="D23" s="45">
        <v>20</v>
      </c>
      <c r="E23" s="46"/>
      <c r="F23" s="47"/>
    </row>
    <row r="24" spans="1:6" ht="18" customHeight="1" x14ac:dyDescent="0.3">
      <c r="A24" s="44">
        <v>42494</v>
      </c>
      <c r="B24" s="52" t="s">
        <v>149</v>
      </c>
      <c r="C24" s="22" t="s">
        <v>150</v>
      </c>
      <c r="D24" s="45"/>
      <c r="E24" s="46"/>
      <c r="F24" s="47">
        <v>126</v>
      </c>
    </row>
    <row r="25" spans="1:6" ht="18" customHeight="1" x14ac:dyDescent="0.3">
      <c r="A25" s="44">
        <v>42494</v>
      </c>
      <c r="B25" s="52" t="s">
        <v>151</v>
      </c>
      <c r="C25" s="22" t="s">
        <v>152</v>
      </c>
      <c r="D25" s="45"/>
      <c r="E25" s="46"/>
      <c r="F25" s="47">
        <v>175</v>
      </c>
    </row>
    <row r="26" spans="1:6" ht="18" customHeight="1" x14ac:dyDescent="0.3">
      <c r="A26" s="44">
        <v>42506</v>
      </c>
      <c r="B26" s="20" t="s">
        <v>146</v>
      </c>
      <c r="C26" s="22" t="s">
        <v>153</v>
      </c>
      <c r="D26" s="45">
        <v>50</v>
      </c>
      <c r="E26" s="51"/>
      <c r="F26" s="47"/>
    </row>
    <row r="27" spans="1:6" ht="18" customHeight="1" x14ac:dyDescent="0.3">
      <c r="A27" s="44">
        <v>42506</v>
      </c>
      <c r="B27" s="52" t="s">
        <v>154</v>
      </c>
      <c r="C27" s="22" t="s">
        <v>155</v>
      </c>
      <c r="D27" s="45">
        <v>62.5</v>
      </c>
      <c r="E27" s="46"/>
      <c r="F27" s="47"/>
    </row>
    <row r="28" spans="1:6" ht="18" customHeight="1" x14ac:dyDescent="0.3">
      <c r="A28" s="44">
        <v>42534</v>
      </c>
      <c r="B28" s="20" t="s">
        <v>144</v>
      </c>
      <c r="C28" s="22" t="s">
        <v>156</v>
      </c>
      <c r="D28" s="45">
        <v>285</v>
      </c>
      <c r="E28" s="46"/>
      <c r="F28" s="47"/>
    </row>
    <row r="29" spans="1:6" ht="18" customHeight="1" x14ac:dyDescent="0.3">
      <c r="A29" s="44">
        <v>42858</v>
      </c>
      <c r="B29" s="52" t="s">
        <v>157</v>
      </c>
      <c r="C29" s="22" t="s">
        <v>158</v>
      </c>
      <c r="D29" s="45"/>
      <c r="E29" s="46"/>
      <c r="F29" s="47">
        <v>126</v>
      </c>
    </row>
    <row r="30" spans="1:6" ht="18" customHeight="1" x14ac:dyDescent="0.3">
      <c r="A30" s="44">
        <v>43230</v>
      </c>
      <c r="B30" s="52" t="s">
        <v>157</v>
      </c>
      <c r="C30" s="22" t="s">
        <v>158</v>
      </c>
      <c r="D30" s="45"/>
      <c r="E30" s="53"/>
      <c r="F30" s="47">
        <v>126</v>
      </c>
    </row>
    <row r="31" spans="1:6" ht="18" customHeight="1" x14ac:dyDescent="0.3">
      <c r="A31" s="44">
        <v>43567</v>
      </c>
      <c r="B31" s="52" t="s">
        <v>159</v>
      </c>
      <c r="C31" s="54" t="s">
        <v>160</v>
      </c>
      <c r="D31" s="45"/>
      <c r="E31" s="55"/>
      <c r="F31" s="47">
        <v>126</v>
      </c>
    </row>
    <row r="32" spans="1:6" ht="18" customHeight="1" x14ac:dyDescent="0.3">
      <c r="A32" s="44">
        <v>43875</v>
      </c>
      <c r="B32" s="52" t="s">
        <v>161</v>
      </c>
      <c r="C32" s="22" t="s">
        <v>158</v>
      </c>
      <c r="D32" s="45"/>
      <c r="E32" s="55"/>
      <c r="F32" s="47">
        <v>143</v>
      </c>
    </row>
    <row r="33" spans="1:6" ht="18" customHeight="1" x14ac:dyDescent="0.3">
      <c r="A33" s="44"/>
      <c r="B33" s="20"/>
      <c r="C33" s="22"/>
      <c r="D33" s="45"/>
      <c r="E33" s="55"/>
      <c r="F33" s="49"/>
    </row>
    <row r="34" spans="1:6" ht="18" customHeight="1" x14ac:dyDescent="0.3">
      <c r="A34" s="44"/>
      <c r="B34" s="20"/>
      <c r="C34" s="22"/>
      <c r="D34" s="45"/>
      <c r="E34" s="46"/>
      <c r="F34" s="49"/>
    </row>
    <row r="35" spans="1:6" ht="18" customHeight="1" x14ac:dyDescent="0.3">
      <c r="A35" s="44"/>
      <c r="B35" s="52"/>
      <c r="C35" s="22"/>
      <c r="D35" s="45"/>
      <c r="E35" s="46"/>
      <c r="F35" s="49"/>
    </row>
    <row r="36" spans="1:6" ht="18" customHeight="1" x14ac:dyDescent="0.3">
      <c r="A36" s="44"/>
      <c r="B36" s="20"/>
      <c r="C36" s="22"/>
      <c r="D36" s="45"/>
      <c r="E36" s="46"/>
      <c r="F36" s="47"/>
    </row>
    <row r="37" spans="1:6" ht="18" customHeight="1" x14ac:dyDescent="0.3">
      <c r="A37" s="44"/>
      <c r="B37" s="20"/>
      <c r="C37" s="22"/>
      <c r="D37" s="45"/>
      <c r="E37" s="46"/>
      <c r="F37" s="47"/>
    </row>
    <row r="38" spans="1:6" ht="18" customHeight="1" x14ac:dyDescent="0.3">
      <c r="A38" s="44"/>
      <c r="B38" s="20"/>
      <c r="D38" s="45"/>
      <c r="E38" s="46"/>
      <c r="F38" s="47"/>
    </row>
    <row r="39" spans="1:6" ht="18" customHeight="1" x14ac:dyDescent="0.3">
      <c r="A39" s="44"/>
      <c r="B39" s="20"/>
      <c r="C39" s="22"/>
      <c r="D39" s="45"/>
      <c r="E39" s="46"/>
      <c r="F39" s="47"/>
    </row>
    <row r="40" spans="1:6" ht="18" customHeight="1" x14ac:dyDescent="0.3">
      <c r="A40" s="44"/>
      <c r="B40" s="56"/>
      <c r="C40" s="57"/>
      <c r="D40" s="45"/>
      <c r="E40" s="58"/>
      <c r="F40" s="59"/>
    </row>
    <row r="41" spans="1:6" ht="18" customHeight="1" x14ac:dyDescent="0.3">
      <c r="A41" s="86"/>
      <c r="B41" s="87"/>
      <c r="C41" s="60">
        <f>SUM(D41-F41)</f>
        <v>1120.5</v>
      </c>
      <c r="D41" s="61">
        <f>SUM(D4:D40)</f>
        <v>3867.5</v>
      </c>
      <c r="E41" s="62"/>
      <c r="F41" s="63">
        <f>SUM(F4:F40)</f>
        <v>2747</v>
      </c>
    </row>
  </sheetData>
  <mergeCells count="2">
    <mergeCell ref="A1:F1"/>
    <mergeCell ref="A41:B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68AC-C272-41A3-B4BC-BCBEA60CA472}">
  <sheetPr>
    <pageSetUpPr fitToPage="1"/>
  </sheetPr>
  <dimension ref="A1:L107"/>
  <sheetViews>
    <sheetView topLeftCell="A77" workbookViewId="0">
      <selection activeCell="A50" sqref="A50:E98"/>
    </sheetView>
  </sheetViews>
  <sheetFormatPr defaultRowHeight="14.4" x14ac:dyDescent="0.3"/>
  <cols>
    <col min="1" max="1" width="11.5546875" bestFit="1" customWidth="1"/>
    <col min="2" max="2" width="50.33203125" style="65" bestFit="1" customWidth="1"/>
    <col min="3" max="3" width="75.88671875" style="40" bestFit="1" customWidth="1"/>
    <col min="4" max="4" width="9.88671875" bestFit="1" customWidth="1"/>
    <col min="5" max="5" width="10.33203125" customWidth="1"/>
    <col min="257" max="257" width="11.5546875" bestFit="1" customWidth="1"/>
    <col min="258" max="258" width="50.33203125" bestFit="1" customWidth="1"/>
    <col min="259" max="259" width="75.88671875" bestFit="1" customWidth="1"/>
    <col min="260" max="260" width="9.88671875" bestFit="1" customWidth="1"/>
    <col min="261" max="261" width="10.33203125" customWidth="1"/>
    <col min="513" max="513" width="11.5546875" bestFit="1" customWidth="1"/>
    <col min="514" max="514" width="50.33203125" bestFit="1" customWidth="1"/>
    <col min="515" max="515" width="75.88671875" bestFit="1" customWidth="1"/>
    <col min="516" max="516" width="9.88671875" bestFit="1" customWidth="1"/>
    <col min="517" max="517" width="10.33203125" customWidth="1"/>
    <col min="769" max="769" width="11.5546875" bestFit="1" customWidth="1"/>
    <col min="770" max="770" width="50.33203125" bestFit="1" customWidth="1"/>
    <col min="771" max="771" width="75.88671875" bestFit="1" customWidth="1"/>
    <col min="772" max="772" width="9.88671875" bestFit="1" customWidth="1"/>
    <col min="773" max="773" width="10.33203125" customWidth="1"/>
    <col min="1025" max="1025" width="11.5546875" bestFit="1" customWidth="1"/>
    <col min="1026" max="1026" width="50.33203125" bestFit="1" customWidth="1"/>
    <col min="1027" max="1027" width="75.88671875" bestFit="1" customWidth="1"/>
    <col min="1028" max="1028" width="9.88671875" bestFit="1" customWidth="1"/>
    <col min="1029" max="1029" width="10.33203125" customWidth="1"/>
    <col min="1281" max="1281" width="11.5546875" bestFit="1" customWidth="1"/>
    <col min="1282" max="1282" width="50.33203125" bestFit="1" customWidth="1"/>
    <col min="1283" max="1283" width="75.88671875" bestFit="1" customWidth="1"/>
    <col min="1284" max="1284" width="9.88671875" bestFit="1" customWidth="1"/>
    <col min="1285" max="1285" width="10.33203125" customWidth="1"/>
    <col min="1537" max="1537" width="11.5546875" bestFit="1" customWidth="1"/>
    <col min="1538" max="1538" width="50.33203125" bestFit="1" customWidth="1"/>
    <col min="1539" max="1539" width="75.88671875" bestFit="1" customWidth="1"/>
    <col min="1540" max="1540" width="9.88671875" bestFit="1" customWidth="1"/>
    <col min="1541" max="1541" width="10.33203125" customWidth="1"/>
    <col min="1793" max="1793" width="11.5546875" bestFit="1" customWidth="1"/>
    <col min="1794" max="1794" width="50.33203125" bestFit="1" customWidth="1"/>
    <col min="1795" max="1795" width="75.88671875" bestFit="1" customWidth="1"/>
    <col min="1796" max="1796" width="9.88671875" bestFit="1" customWidth="1"/>
    <col min="1797" max="1797" width="10.33203125" customWidth="1"/>
    <col min="2049" max="2049" width="11.5546875" bestFit="1" customWidth="1"/>
    <col min="2050" max="2050" width="50.33203125" bestFit="1" customWidth="1"/>
    <col min="2051" max="2051" width="75.88671875" bestFit="1" customWidth="1"/>
    <col min="2052" max="2052" width="9.88671875" bestFit="1" customWidth="1"/>
    <col min="2053" max="2053" width="10.33203125" customWidth="1"/>
    <col min="2305" max="2305" width="11.5546875" bestFit="1" customWidth="1"/>
    <col min="2306" max="2306" width="50.33203125" bestFit="1" customWidth="1"/>
    <col min="2307" max="2307" width="75.88671875" bestFit="1" customWidth="1"/>
    <col min="2308" max="2308" width="9.88671875" bestFit="1" customWidth="1"/>
    <col min="2309" max="2309" width="10.33203125" customWidth="1"/>
    <col min="2561" max="2561" width="11.5546875" bestFit="1" customWidth="1"/>
    <col min="2562" max="2562" width="50.33203125" bestFit="1" customWidth="1"/>
    <col min="2563" max="2563" width="75.88671875" bestFit="1" customWidth="1"/>
    <col min="2564" max="2564" width="9.88671875" bestFit="1" customWidth="1"/>
    <col min="2565" max="2565" width="10.33203125" customWidth="1"/>
    <col min="2817" max="2817" width="11.5546875" bestFit="1" customWidth="1"/>
    <col min="2818" max="2818" width="50.33203125" bestFit="1" customWidth="1"/>
    <col min="2819" max="2819" width="75.88671875" bestFit="1" customWidth="1"/>
    <col min="2820" max="2820" width="9.88671875" bestFit="1" customWidth="1"/>
    <col min="2821" max="2821" width="10.33203125" customWidth="1"/>
    <col min="3073" max="3073" width="11.5546875" bestFit="1" customWidth="1"/>
    <col min="3074" max="3074" width="50.33203125" bestFit="1" customWidth="1"/>
    <col min="3075" max="3075" width="75.88671875" bestFit="1" customWidth="1"/>
    <col min="3076" max="3076" width="9.88671875" bestFit="1" customWidth="1"/>
    <col min="3077" max="3077" width="10.33203125" customWidth="1"/>
    <col min="3329" max="3329" width="11.5546875" bestFit="1" customWidth="1"/>
    <col min="3330" max="3330" width="50.33203125" bestFit="1" customWidth="1"/>
    <col min="3331" max="3331" width="75.88671875" bestFit="1" customWidth="1"/>
    <col min="3332" max="3332" width="9.88671875" bestFit="1" customWidth="1"/>
    <col min="3333" max="3333" width="10.33203125" customWidth="1"/>
    <col min="3585" max="3585" width="11.5546875" bestFit="1" customWidth="1"/>
    <col min="3586" max="3586" width="50.33203125" bestFit="1" customWidth="1"/>
    <col min="3587" max="3587" width="75.88671875" bestFit="1" customWidth="1"/>
    <col min="3588" max="3588" width="9.88671875" bestFit="1" customWidth="1"/>
    <col min="3589" max="3589" width="10.33203125" customWidth="1"/>
    <col min="3841" max="3841" width="11.5546875" bestFit="1" customWidth="1"/>
    <col min="3842" max="3842" width="50.33203125" bestFit="1" customWidth="1"/>
    <col min="3843" max="3843" width="75.88671875" bestFit="1" customWidth="1"/>
    <col min="3844" max="3844" width="9.88671875" bestFit="1" customWidth="1"/>
    <col min="3845" max="3845" width="10.33203125" customWidth="1"/>
    <col min="4097" max="4097" width="11.5546875" bestFit="1" customWidth="1"/>
    <col min="4098" max="4098" width="50.33203125" bestFit="1" customWidth="1"/>
    <col min="4099" max="4099" width="75.88671875" bestFit="1" customWidth="1"/>
    <col min="4100" max="4100" width="9.88671875" bestFit="1" customWidth="1"/>
    <col min="4101" max="4101" width="10.33203125" customWidth="1"/>
    <col min="4353" max="4353" width="11.5546875" bestFit="1" customWidth="1"/>
    <col min="4354" max="4354" width="50.33203125" bestFit="1" customWidth="1"/>
    <col min="4355" max="4355" width="75.88671875" bestFit="1" customWidth="1"/>
    <col min="4356" max="4356" width="9.88671875" bestFit="1" customWidth="1"/>
    <col min="4357" max="4357" width="10.33203125" customWidth="1"/>
    <col min="4609" max="4609" width="11.5546875" bestFit="1" customWidth="1"/>
    <col min="4610" max="4610" width="50.33203125" bestFit="1" customWidth="1"/>
    <col min="4611" max="4611" width="75.88671875" bestFit="1" customWidth="1"/>
    <col min="4612" max="4612" width="9.88671875" bestFit="1" customWidth="1"/>
    <col min="4613" max="4613" width="10.33203125" customWidth="1"/>
    <col min="4865" max="4865" width="11.5546875" bestFit="1" customWidth="1"/>
    <col min="4866" max="4866" width="50.33203125" bestFit="1" customWidth="1"/>
    <col min="4867" max="4867" width="75.88671875" bestFit="1" customWidth="1"/>
    <col min="4868" max="4868" width="9.88671875" bestFit="1" customWidth="1"/>
    <col min="4869" max="4869" width="10.33203125" customWidth="1"/>
    <col min="5121" max="5121" width="11.5546875" bestFit="1" customWidth="1"/>
    <col min="5122" max="5122" width="50.33203125" bestFit="1" customWidth="1"/>
    <col min="5123" max="5123" width="75.88671875" bestFit="1" customWidth="1"/>
    <col min="5124" max="5124" width="9.88671875" bestFit="1" customWidth="1"/>
    <col min="5125" max="5125" width="10.33203125" customWidth="1"/>
    <col min="5377" max="5377" width="11.5546875" bestFit="1" customWidth="1"/>
    <col min="5378" max="5378" width="50.33203125" bestFit="1" customWidth="1"/>
    <col min="5379" max="5379" width="75.88671875" bestFit="1" customWidth="1"/>
    <col min="5380" max="5380" width="9.88671875" bestFit="1" customWidth="1"/>
    <col min="5381" max="5381" width="10.33203125" customWidth="1"/>
    <col min="5633" max="5633" width="11.5546875" bestFit="1" customWidth="1"/>
    <col min="5634" max="5634" width="50.33203125" bestFit="1" customWidth="1"/>
    <col min="5635" max="5635" width="75.88671875" bestFit="1" customWidth="1"/>
    <col min="5636" max="5636" width="9.88671875" bestFit="1" customWidth="1"/>
    <col min="5637" max="5637" width="10.33203125" customWidth="1"/>
    <col min="5889" max="5889" width="11.5546875" bestFit="1" customWidth="1"/>
    <col min="5890" max="5890" width="50.33203125" bestFit="1" customWidth="1"/>
    <col min="5891" max="5891" width="75.88671875" bestFit="1" customWidth="1"/>
    <col min="5892" max="5892" width="9.88671875" bestFit="1" customWidth="1"/>
    <col min="5893" max="5893" width="10.33203125" customWidth="1"/>
    <col min="6145" max="6145" width="11.5546875" bestFit="1" customWidth="1"/>
    <col min="6146" max="6146" width="50.33203125" bestFit="1" customWidth="1"/>
    <col min="6147" max="6147" width="75.88671875" bestFit="1" customWidth="1"/>
    <col min="6148" max="6148" width="9.88671875" bestFit="1" customWidth="1"/>
    <col min="6149" max="6149" width="10.33203125" customWidth="1"/>
    <col min="6401" max="6401" width="11.5546875" bestFit="1" customWidth="1"/>
    <col min="6402" max="6402" width="50.33203125" bestFit="1" customWidth="1"/>
    <col min="6403" max="6403" width="75.88671875" bestFit="1" customWidth="1"/>
    <col min="6404" max="6404" width="9.88671875" bestFit="1" customWidth="1"/>
    <col min="6405" max="6405" width="10.33203125" customWidth="1"/>
    <col min="6657" max="6657" width="11.5546875" bestFit="1" customWidth="1"/>
    <col min="6658" max="6658" width="50.33203125" bestFit="1" customWidth="1"/>
    <col min="6659" max="6659" width="75.88671875" bestFit="1" customWidth="1"/>
    <col min="6660" max="6660" width="9.88671875" bestFit="1" customWidth="1"/>
    <col min="6661" max="6661" width="10.33203125" customWidth="1"/>
    <col min="6913" max="6913" width="11.5546875" bestFit="1" customWidth="1"/>
    <col min="6914" max="6914" width="50.33203125" bestFit="1" customWidth="1"/>
    <col min="6915" max="6915" width="75.88671875" bestFit="1" customWidth="1"/>
    <col min="6916" max="6916" width="9.88671875" bestFit="1" customWidth="1"/>
    <col min="6917" max="6917" width="10.33203125" customWidth="1"/>
    <col min="7169" max="7169" width="11.5546875" bestFit="1" customWidth="1"/>
    <col min="7170" max="7170" width="50.33203125" bestFit="1" customWidth="1"/>
    <col min="7171" max="7171" width="75.88671875" bestFit="1" customWidth="1"/>
    <col min="7172" max="7172" width="9.88671875" bestFit="1" customWidth="1"/>
    <col min="7173" max="7173" width="10.33203125" customWidth="1"/>
    <col min="7425" max="7425" width="11.5546875" bestFit="1" customWidth="1"/>
    <col min="7426" max="7426" width="50.33203125" bestFit="1" customWidth="1"/>
    <col min="7427" max="7427" width="75.88671875" bestFit="1" customWidth="1"/>
    <col min="7428" max="7428" width="9.88671875" bestFit="1" customWidth="1"/>
    <col min="7429" max="7429" width="10.33203125" customWidth="1"/>
    <col min="7681" max="7681" width="11.5546875" bestFit="1" customWidth="1"/>
    <col min="7682" max="7682" width="50.33203125" bestFit="1" customWidth="1"/>
    <col min="7683" max="7683" width="75.88671875" bestFit="1" customWidth="1"/>
    <col min="7684" max="7684" width="9.88671875" bestFit="1" customWidth="1"/>
    <col min="7685" max="7685" width="10.33203125" customWidth="1"/>
    <col min="7937" max="7937" width="11.5546875" bestFit="1" customWidth="1"/>
    <col min="7938" max="7938" width="50.33203125" bestFit="1" customWidth="1"/>
    <col min="7939" max="7939" width="75.88671875" bestFit="1" customWidth="1"/>
    <col min="7940" max="7940" width="9.88671875" bestFit="1" customWidth="1"/>
    <col min="7941" max="7941" width="10.33203125" customWidth="1"/>
    <col min="8193" max="8193" width="11.5546875" bestFit="1" customWidth="1"/>
    <col min="8194" max="8194" width="50.33203125" bestFit="1" customWidth="1"/>
    <col min="8195" max="8195" width="75.88671875" bestFit="1" customWidth="1"/>
    <col min="8196" max="8196" width="9.88671875" bestFit="1" customWidth="1"/>
    <col min="8197" max="8197" width="10.33203125" customWidth="1"/>
    <col min="8449" max="8449" width="11.5546875" bestFit="1" customWidth="1"/>
    <col min="8450" max="8450" width="50.33203125" bestFit="1" customWidth="1"/>
    <col min="8451" max="8451" width="75.88671875" bestFit="1" customWidth="1"/>
    <col min="8452" max="8452" width="9.88671875" bestFit="1" customWidth="1"/>
    <col min="8453" max="8453" width="10.33203125" customWidth="1"/>
    <col min="8705" max="8705" width="11.5546875" bestFit="1" customWidth="1"/>
    <col min="8706" max="8706" width="50.33203125" bestFit="1" customWidth="1"/>
    <col min="8707" max="8707" width="75.88671875" bestFit="1" customWidth="1"/>
    <col min="8708" max="8708" width="9.88671875" bestFit="1" customWidth="1"/>
    <col min="8709" max="8709" width="10.33203125" customWidth="1"/>
    <col min="8961" max="8961" width="11.5546875" bestFit="1" customWidth="1"/>
    <col min="8962" max="8962" width="50.33203125" bestFit="1" customWidth="1"/>
    <col min="8963" max="8963" width="75.88671875" bestFit="1" customWidth="1"/>
    <col min="8964" max="8964" width="9.88671875" bestFit="1" customWidth="1"/>
    <col min="8965" max="8965" width="10.33203125" customWidth="1"/>
    <col min="9217" max="9217" width="11.5546875" bestFit="1" customWidth="1"/>
    <col min="9218" max="9218" width="50.33203125" bestFit="1" customWidth="1"/>
    <col min="9219" max="9219" width="75.88671875" bestFit="1" customWidth="1"/>
    <col min="9220" max="9220" width="9.88671875" bestFit="1" customWidth="1"/>
    <col min="9221" max="9221" width="10.33203125" customWidth="1"/>
    <col min="9473" max="9473" width="11.5546875" bestFit="1" customWidth="1"/>
    <col min="9474" max="9474" width="50.33203125" bestFit="1" customWidth="1"/>
    <col min="9475" max="9475" width="75.88671875" bestFit="1" customWidth="1"/>
    <col min="9476" max="9476" width="9.88671875" bestFit="1" customWidth="1"/>
    <col min="9477" max="9477" width="10.33203125" customWidth="1"/>
    <col min="9729" max="9729" width="11.5546875" bestFit="1" customWidth="1"/>
    <col min="9730" max="9730" width="50.33203125" bestFit="1" customWidth="1"/>
    <col min="9731" max="9731" width="75.88671875" bestFit="1" customWidth="1"/>
    <col min="9732" max="9732" width="9.88671875" bestFit="1" customWidth="1"/>
    <col min="9733" max="9733" width="10.33203125" customWidth="1"/>
    <col min="9985" max="9985" width="11.5546875" bestFit="1" customWidth="1"/>
    <col min="9986" max="9986" width="50.33203125" bestFit="1" customWidth="1"/>
    <col min="9987" max="9987" width="75.88671875" bestFit="1" customWidth="1"/>
    <col min="9988" max="9988" width="9.88671875" bestFit="1" customWidth="1"/>
    <col min="9989" max="9989" width="10.33203125" customWidth="1"/>
    <col min="10241" max="10241" width="11.5546875" bestFit="1" customWidth="1"/>
    <col min="10242" max="10242" width="50.33203125" bestFit="1" customWidth="1"/>
    <col min="10243" max="10243" width="75.88671875" bestFit="1" customWidth="1"/>
    <col min="10244" max="10244" width="9.88671875" bestFit="1" customWidth="1"/>
    <col min="10245" max="10245" width="10.33203125" customWidth="1"/>
    <col min="10497" max="10497" width="11.5546875" bestFit="1" customWidth="1"/>
    <col min="10498" max="10498" width="50.33203125" bestFit="1" customWidth="1"/>
    <col min="10499" max="10499" width="75.88671875" bestFit="1" customWidth="1"/>
    <col min="10500" max="10500" width="9.88671875" bestFit="1" customWidth="1"/>
    <col min="10501" max="10501" width="10.33203125" customWidth="1"/>
    <col min="10753" max="10753" width="11.5546875" bestFit="1" customWidth="1"/>
    <col min="10754" max="10754" width="50.33203125" bestFit="1" customWidth="1"/>
    <col min="10755" max="10755" width="75.88671875" bestFit="1" customWidth="1"/>
    <col min="10756" max="10756" width="9.88671875" bestFit="1" customWidth="1"/>
    <col min="10757" max="10757" width="10.33203125" customWidth="1"/>
    <col min="11009" max="11009" width="11.5546875" bestFit="1" customWidth="1"/>
    <col min="11010" max="11010" width="50.33203125" bestFit="1" customWidth="1"/>
    <col min="11011" max="11011" width="75.88671875" bestFit="1" customWidth="1"/>
    <col min="11012" max="11012" width="9.88671875" bestFit="1" customWidth="1"/>
    <col min="11013" max="11013" width="10.33203125" customWidth="1"/>
    <col min="11265" max="11265" width="11.5546875" bestFit="1" customWidth="1"/>
    <col min="11266" max="11266" width="50.33203125" bestFit="1" customWidth="1"/>
    <col min="11267" max="11267" width="75.88671875" bestFit="1" customWidth="1"/>
    <col min="11268" max="11268" width="9.88671875" bestFit="1" customWidth="1"/>
    <col min="11269" max="11269" width="10.33203125" customWidth="1"/>
    <col min="11521" max="11521" width="11.5546875" bestFit="1" customWidth="1"/>
    <col min="11522" max="11522" width="50.33203125" bestFit="1" customWidth="1"/>
    <col min="11523" max="11523" width="75.88671875" bestFit="1" customWidth="1"/>
    <col min="11524" max="11524" width="9.88671875" bestFit="1" customWidth="1"/>
    <col min="11525" max="11525" width="10.33203125" customWidth="1"/>
    <col min="11777" max="11777" width="11.5546875" bestFit="1" customWidth="1"/>
    <col min="11778" max="11778" width="50.33203125" bestFit="1" customWidth="1"/>
    <col min="11779" max="11779" width="75.88671875" bestFit="1" customWidth="1"/>
    <col min="11780" max="11780" width="9.88671875" bestFit="1" customWidth="1"/>
    <col min="11781" max="11781" width="10.33203125" customWidth="1"/>
    <col min="12033" max="12033" width="11.5546875" bestFit="1" customWidth="1"/>
    <col min="12034" max="12034" width="50.33203125" bestFit="1" customWidth="1"/>
    <col min="12035" max="12035" width="75.88671875" bestFit="1" customWidth="1"/>
    <col min="12036" max="12036" width="9.88671875" bestFit="1" customWidth="1"/>
    <col min="12037" max="12037" width="10.33203125" customWidth="1"/>
    <col min="12289" max="12289" width="11.5546875" bestFit="1" customWidth="1"/>
    <col min="12290" max="12290" width="50.33203125" bestFit="1" customWidth="1"/>
    <col min="12291" max="12291" width="75.88671875" bestFit="1" customWidth="1"/>
    <col min="12292" max="12292" width="9.88671875" bestFit="1" customWidth="1"/>
    <col min="12293" max="12293" width="10.33203125" customWidth="1"/>
    <col min="12545" max="12545" width="11.5546875" bestFit="1" customWidth="1"/>
    <col min="12546" max="12546" width="50.33203125" bestFit="1" customWidth="1"/>
    <col min="12547" max="12547" width="75.88671875" bestFit="1" customWidth="1"/>
    <col min="12548" max="12548" width="9.88671875" bestFit="1" customWidth="1"/>
    <col min="12549" max="12549" width="10.33203125" customWidth="1"/>
    <col min="12801" max="12801" width="11.5546875" bestFit="1" customWidth="1"/>
    <col min="12802" max="12802" width="50.33203125" bestFit="1" customWidth="1"/>
    <col min="12803" max="12803" width="75.88671875" bestFit="1" customWidth="1"/>
    <col min="12804" max="12804" width="9.88671875" bestFit="1" customWidth="1"/>
    <col min="12805" max="12805" width="10.33203125" customWidth="1"/>
    <col min="13057" max="13057" width="11.5546875" bestFit="1" customWidth="1"/>
    <col min="13058" max="13058" width="50.33203125" bestFit="1" customWidth="1"/>
    <col min="13059" max="13059" width="75.88671875" bestFit="1" customWidth="1"/>
    <col min="13060" max="13060" width="9.88671875" bestFit="1" customWidth="1"/>
    <col min="13061" max="13061" width="10.33203125" customWidth="1"/>
    <col min="13313" max="13313" width="11.5546875" bestFit="1" customWidth="1"/>
    <col min="13314" max="13314" width="50.33203125" bestFit="1" customWidth="1"/>
    <col min="13315" max="13315" width="75.88671875" bestFit="1" customWidth="1"/>
    <col min="13316" max="13316" width="9.88671875" bestFit="1" customWidth="1"/>
    <col min="13317" max="13317" width="10.33203125" customWidth="1"/>
    <col min="13569" max="13569" width="11.5546875" bestFit="1" customWidth="1"/>
    <col min="13570" max="13570" width="50.33203125" bestFit="1" customWidth="1"/>
    <col min="13571" max="13571" width="75.88671875" bestFit="1" customWidth="1"/>
    <col min="13572" max="13572" width="9.88671875" bestFit="1" customWidth="1"/>
    <col min="13573" max="13573" width="10.33203125" customWidth="1"/>
    <col min="13825" max="13825" width="11.5546875" bestFit="1" customWidth="1"/>
    <col min="13826" max="13826" width="50.33203125" bestFit="1" customWidth="1"/>
    <col min="13827" max="13827" width="75.88671875" bestFit="1" customWidth="1"/>
    <col min="13828" max="13828" width="9.88671875" bestFit="1" customWidth="1"/>
    <col min="13829" max="13829" width="10.33203125" customWidth="1"/>
    <col min="14081" max="14081" width="11.5546875" bestFit="1" customWidth="1"/>
    <col min="14082" max="14082" width="50.33203125" bestFit="1" customWidth="1"/>
    <col min="14083" max="14083" width="75.88671875" bestFit="1" customWidth="1"/>
    <col min="14084" max="14084" width="9.88671875" bestFit="1" customWidth="1"/>
    <col min="14085" max="14085" width="10.33203125" customWidth="1"/>
    <col min="14337" max="14337" width="11.5546875" bestFit="1" customWidth="1"/>
    <col min="14338" max="14338" width="50.33203125" bestFit="1" customWidth="1"/>
    <col min="14339" max="14339" width="75.88671875" bestFit="1" customWidth="1"/>
    <col min="14340" max="14340" width="9.88671875" bestFit="1" customWidth="1"/>
    <col min="14341" max="14341" width="10.33203125" customWidth="1"/>
    <col min="14593" max="14593" width="11.5546875" bestFit="1" customWidth="1"/>
    <col min="14594" max="14594" width="50.33203125" bestFit="1" customWidth="1"/>
    <col min="14595" max="14595" width="75.88671875" bestFit="1" customWidth="1"/>
    <col min="14596" max="14596" width="9.88671875" bestFit="1" customWidth="1"/>
    <col min="14597" max="14597" width="10.33203125" customWidth="1"/>
    <col min="14849" max="14849" width="11.5546875" bestFit="1" customWidth="1"/>
    <col min="14850" max="14850" width="50.33203125" bestFit="1" customWidth="1"/>
    <col min="14851" max="14851" width="75.88671875" bestFit="1" customWidth="1"/>
    <col min="14852" max="14852" width="9.88671875" bestFit="1" customWidth="1"/>
    <col min="14853" max="14853" width="10.33203125" customWidth="1"/>
    <col min="15105" max="15105" width="11.5546875" bestFit="1" customWidth="1"/>
    <col min="15106" max="15106" width="50.33203125" bestFit="1" customWidth="1"/>
    <col min="15107" max="15107" width="75.88671875" bestFit="1" customWidth="1"/>
    <col min="15108" max="15108" width="9.88671875" bestFit="1" customWidth="1"/>
    <col min="15109" max="15109" width="10.33203125" customWidth="1"/>
    <col min="15361" max="15361" width="11.5546875" bestFit="1" customWidth="1"/>
    <col min="15362" max="15362" width="50.33203125" bestFit="1" customWidth="1"/>
    <col min="15363" max="15363" width="75.88671875" bestFit="1" customWidth="1"/>
    <col min="15364" max="15364" width="9.88671875" bestFit="1" customWidth="1"/>
    <col min="15365" max="15365" width="10.33203125" customWidth="1"/>
    <col min="15617" max="15617" width="11.5546875" bestFit="1" customWidth="1"/>
    <col min="15618" max="15618" width="50.33203125" bestFit="1" customWidth="1"/>
    <col min="15619" max="15619" width="75.88671875" bestFit="1" customWidth="1"/>
    <col min="15620" max="15620" width="9.88671875" bestFit="1" customWidth="1"/>
    <col min="15621" max="15621" width="10.33203125" customWidth="1"/>
    <col min="15873" max="15873" width="11.5546875" bestFit="1" customWidth="1"/>
    <col min="15874" max="15874" width="50.33203125" bestFit="1" customWidth="1"/>
    <col min="15875" max="15875" width="75.88671875" bestFit="1" customWidth="1"/>
    <col min="15876" max="15876" width="9.88671875" bestFit="1" customWidth="1"/>
    <col min="15877" max="15877" width="10.33203125" customWidth="1"/>
    <col min="16129" max="16129" width="11.5546875" bestFit="1" customWidth="1"/>
    <col min="16130" max="16130" width="50.33203125" bestFit="1" customWidth="1"/>
    <col min="16131" max="16131" width="75.88671875" bestFit="1" customWidth="1"/>
    <col min="16132" max="16132" width="9.88671875" bestFit="1" customWidth="1"/>
    <col min="16133" max="16133" width="10.33203125" customWidth="1"/>
  </cols>
  <sheetData>
    <row r="1" spans="1:6" ht="18" customHeight="1" x14ac:dyDescent="0.3">
      <c r="A1" s="85" t="s">
        <v>162</v>
      </c>
      <c r="B1" s="85"/>
      <c r="C1" s="85"/>
      <c r="D1" s="85"/>
      <c r="E1" s="85"/>
      <c r="F1" s="64"/>
    </row>
    <row r="2" spans="1:6" ht="18" customHeight="1" x14ac:dyDescent="0.3"/>
    <row r="3" spans="1:6" ht="18" customHeigh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9</v>
      </c>
    </row>
    <row r="4" spans="1:6" ht="18" customHeight="1" x14ac:dyDescent="0.3">
      <c r="A4" s="44">
        <v>43106</v>
      </c>
      <c r="B4" s="66" t="s">
        <v>163</v>
      </c>
      <c r="C4" s="67" t="s">
        <v>164</v>
      </c>
      <c r="D4" s="68">
        <v>5.25</v>
      </c>
      <c r="E4" s="69"/>
    </row>
    <row r="5" spans="1:6" ht="18" customHeight="1" x14ac:dyDescent="0.3">
      <c r="A5" s="44">
        <v>43118</v>
      </c>
      <c r="B5" s="66" t="s">
        <v>163</v>
      </c>
      <c r="C5" s="67" t="s">
        <v>165</v>
      </c>
      <c r="D5" s="68">
        <v>40</v>
      </c>
      <c r="E5" s="69"/>
    </row>
    <row r="6" spans="1:6" ht="18" customHeight="1" x14ac:dyDescent="0.3">
      <c r="A6" s="70">
        <v>43132</v>
      </c>
      <c r="B6" s="66" t="s">
        <v>163</v>
      </c>
      <c r="C6" s="67" t="s">
        <v>166</v>
      </c>
      <c r="D6" s="68"/>
      <c r="E6" s="69">
        <v>87.5</v>
      </c>
    </row>
    <row r="7" spans="1:6" s="39" customFormat="1" ht="18" customHeight="1" x14ac:dyDescent="0.3">
      <c r="A7" s="44">
        <v>43150</v>
      </c>
      <c r="B7" s="20" t="s">
        <v>167</v>
      </c>
      <c r="C7" s="22" t="s">
        <v>168</v>
      </c>
      <c r="D7" s="71">
        <v>20</v>
      </c>
      <c r="E7" s="72"/>
    </row>
    <row r="8" spans="1:6" s="39" customFormat="1" ht="18" customHeight="1" x14ac:dyDescent="0.3">
      <c r="A8" s="44">
        <v>43157</v>
      </c>
      <c r="B8" s="52"/>
      <c r="C8" s="22" t="s">
        <v>168</v>
      </c>
      <c r="D8" s="71">
        <v>40</v>
      </c>
      <c r="E8" s="72"/>
    </row>
    <row r="9" spans="1:6" s="39" customFormat="1" ht="18" customHeight="1" x14ac:dyDescent="0.3">
      <c r="A9" s="44">
        <v>43167</v>
      </c>
      <c r="B9" s="52" t="s">
        <v>169</v>
      </c>
      <c r="C9" s="22" t="s">
        <v>170</v>
      </c>
      <c r="D9" s="71"/>
      <c r="E9" s="72">
        <v>70</v>
      </c>
    </row>
    <row r="10" spans="1:6" s="39" customFormat="1" ht="18" customHeight="1" x14ac:dyDescent="0.3">
      <c r="A10" s="44">
        <v>43199</v>
      </c>
      <c r="B10" s="52" t="s">
        <v>171</v>
      </c>
      <c r="C10" s="22" t="s">
        <v>168</v>
      </c>
      <c r="D10" s="71">
        <v>20</v>
      </c>
      <c r="E10" s="72"/>
    </row>
    <row r="11" spans="1:6" s="39" customFormat="1" ht="18" customHeight="1" x14ac:dyDescent="0.3">
      <c r="A11" s="44">
        <v>43202</v>
      </c>
      <c r="B11" s="52" t="s">
        <v>172</v>
      </c>
      <c r="C11" s="22" t="s">
        <v>173</v>
      </c>
      <c r="D11" s="71"/>
      <c r="E11" s="72">
        <v>70</v>
      </c>
    </row>
    <row r="12" spans="1:6" s="39" customFormat="1" ht="18" customHeight="1" x14ac:dyDescent="0.3">
      <c r="A12" s="44">
        <v>43213</v>
      </c>
      <c r="B12" s="20" t="s">
        <v>174</v>
      </c>
      <c r="C12" s="22" t="s">
        <v>168</v>
      </c>
      <c r="D12" s="71">
        <v>35</v>
      </c>
      <c r="E12" s="72"/>
    </row>
    <row r="13" spans="1:6" s="39" customFormat="1" ht="18" customHeight="1" x14ac:dyDescent="0.3">
      <c r="A13" s="44">
        <v>43213</v>
      </c>
      <c r="B13" s="20" t="s">
        <v>175</v>
      </c>
      <c r="C13" s="22" t="s">
        <v>168</v>
      </c>
      <c r="D13" s="71">
        <v>20</v>
      </c>
      <c r="E13" s="72"/>
    </row>
    <row r="14" spans="1:6" s="39" customFormat="1" ht="18" customHeight="1" x14ac:dyDescent="0.3">
      <c r="A14" s="44">
        <v>43215</v>
      </c>
      <c r="B14" s="20" t="s">
        <v>176</v>
      </c>
      <c r="C14" s="22" t="s">
        <v>168</v>
      </c>
      <c r="D14" s="71">
        <v>40</v>
      </c>
      <c r="E14" s="72"/>
    </row>
    <row r="15" spans="1:6" s="39" customFormat="1" ht="18" customHeight="1" x14ac:dyDescent="0.3">
      <c r="A15" s="44">
        <v>43229</v>
      </c>
      <c r="B15" s="20" t="s">
        <v>177</v>
      </c>
      <c r="C15" s="22" t="s">
        <v>168</v>
      </c>
      <c r="D15" s="71">
        <v>20</v>
      </c>
      <c r="E15" s="72"/>
    </row>
    <row r="16" spans="1:6" s="39" customFormat="1" ht="18" customHeight="1" x14ac:dyDescent="0.3">
      <c r="A16" s="44">
        <v>43230</v>
      </c>
      <c r="B16" s="52" t="s">
        <v>178</v>
      </c>
      <c r="C16" s="22" t="s">
        <v>179</v>
      </c>
      <c r="D16" s="71"/>
      <c r="E16" s="72">
        <v>87.5</v>
      </c>
    </row>
    <row r="17" spans="1:12" s="39" customFormat="1" ht="18" customHeight="1" x14ac:dyDescent="0.3">
      <c r="A17" s="44">
        <v>43234</v>
      </c>
      <c r="B17" s="20" t="s">
        <v>180</v>
      </c>
      <c r="C17" s="22" t="s">
        <v>168</v>
      </c>
      <c r="D17" s="71">
        <v>40</v>
      </c>
      <c r="E17" s="72"/>
    </row>
    <row r="18" spans="1:12" s="39" customFormat="1" ht="18" customHeight="1" x14ac:dyDescent="0.3">
      <c r="A18" s="44">
        <v>43238</v>
      </c>
      <c r="B18" s="20" t="s">
        <v>181</v>
      </c>
      <c r="C18" s="22" t="s">
        <v>168</v>
      </c>
      <c r="D18" s="71">
        <v>20</v>
      </c>
      <c r="E18" s="72"/>
    </row>
    <row r="19" spans="1:12" s="39" customFormat="1" ht="18" customHeight="1" x14ac:dyDescent="0.3">
      <c r="A19" s="44">
        <v>43242</v>
      </c>
      <c r="B19" s="20" t="s">
        <v>36</v>
      </c>
      <c r="C19" s="22" t="s">
        <v>168</v>
      </c>
      <c r="D19" s="71">
        <v>20</v>
      </c>
      <c r="E19" s="72"/>
      <c r="K19" s="24"/>
    </row>
    <row r="20" spans="1:12" s="39" customFormat="1" ht="18" customHeight="1" x14ac:dyDescent="0.3">
      <c r="A20" s="44">
        <v>43244</v>
      </c>
      <c r="B20" s="17" t="s">
        <v>182</v>
      </c>
      <c r="C20" s="22" t="s">
        <v>168</v>
      </c>
      <c r="D20" s="71">
        <v>18</v>
      </c>
      <c r="E20" s="72"/>
      <c r="K20" s="24"/>
    </row>
    <row r="21" spans="1:12" s="39" customFormat="1" ht="18" customHeight="1" x14ac:dyDescent="0.3">
      <c r="A21" s="44">
        <v>43265</v>
      </c>
      <c r="B21" s="52" t="s">
        <v>183</v>
      </c>
      <c r="C21" s="22" t="s">
        <v>184</v>
      </c>
      <c r="D21" s="71"/>
      <c r="E21" s="72">
        <v>67.2</v>
      </c>
      <c r="K21" s="24"/>
    </row>
    <row r="22" spans="1:12" s="39" customFormat="1" ht="18" customHeight="1" x14ac:dyDescent="0.3">
      <c r="A22" s="44">
        <v>39628</v>
      </c>
      <c r="B22" s="20" t="s">
        <v>185</v>
      </c>
      <c r="C22" s="22" t="s">
        <v>168</v>
      </c>
      <c r="D22" s="71">
        <v>20</v>
      </c>
      <c r="E22" s="72"/>
      <c r="K22" s="24"/>
    </row>
    <row r="23" spans="1:12" s="39" customFormat="1" ht="18" customHeight="1" x14ac:dyDescent="0.3">
      <c r="A23" s="44">
        <v>43293</v>
      </c>
      <c r="B23" s="20" t="s">
        <v>186</v>
      </c>
      <c r="C23" s="22" t="s">
        <v>187</v>
      </c>
      <c r="D23" s="71"/>
      <c r="E23" s="72">
        <v>84</v>
      </c>
      <c r="I23" s="24"/>
      <c r="K23" s="24"/>
    </row>
    <row r="24" spans="1:12" s="39" customFormat="1" ht="18" customHeight="1" x14ac:dyDescent="0.3">
      <c r="A24" s="44">
        <v>43307</v>
      </c>
      <c r="B24" s="20" t="s">
        <v>188</v>
      </c>
      <c r="C24" s="22" t="s">
        <v>168</v>
      </c>
      <c r="D24" s="71">
        <v>40</v>
      </c>
      <c r="E24" s="72"/>
      <c r="I24" s="24"/>
    </row>
    <row r="25" spans="1:12" s="39" customFormat="1" ht="18" customHeight="1" x14ac:dyDescent="0.3">
      <c r="A25" s="44">
        <v>43313</v>
      </c>
      <c r="B25" s="20" t="s">
        <v>189</v>
      </c>
      <c r="C25" s="22" t="s">
        <v>168</v>
      </c>
      <c r="D25" s="71">
        <v>20</v>
      </c>
      <c r="E25" s="72"/>
      <c r="I25" s="24"/>
    </row>
    <row r="26" spans="1:12" s="39" customFormat="1" ht="18" customHeight="1" x14ac:dyDescent="0.3">
      <c r="A26" s="44">
        <v>43334</v>
      </c>
      <c r="B26" s="20" t="s">
        <v>190</v>
      </c>
      <c r="C26" s="22" t="s">
        <v>168</v>
      </c>
      <c r="D26" s="71">
        <v>40</v>
      </c>
      <c r="E26" s="72"/>
      <c r="I26" s="24"/>
    </row>
    <row r="27" spans="1:12" s="39" customFormat="1" ht="18" customHeight="1" x14ac:dyDescent="0.3">
      <c r="A27" s="44">
        <v>43335</v>
      </c>
      <c r="B27" s="20" t="s">
        <v>191</v>
      </c>
      <c r="C27" s="22" t="s">
        <v>168</v>
      </c>
      <c r="D27" s="71">
        <v>20</v>
      </c>
      <c r="E27" s="72"/>
      <c r="I27" s="24"/>
    </row>
    <row r="28" spans="1:12" s="39" customFormat="1" ht="18" customHeight="1" x14ac:dyDescent="0.3">
      <c r="A28" s="44">
        <v>43353</v>
      </c>
      <c r="B28" s="20" t="s">
        <v>192</v>
      </c>
      <c r="C28" s="22" t="s">
        <v>168</v>
      </c>
      <c r="D28" s="71">
        <v>40</v>
      </c>
      <c r="E28" s="72"/>
      <c r="I28" s="24"/>
    </row>
    <row r="29" spans="1:12" s="39" customFormat="1" ht="18" customHeight="1" x14ac:dyDescent="0.3">
      <c r="A29" s="44">
        <v>43356</v>
      </c>
      <c r="B29" s="20" t="s">
        <v>193</v>
      </c>
      <c r="C29" s="22" t="s">
        <v>194</v>
      </c>
      <c r="D29" s="71"/>
      <c r="E29" s="72">
        <v>81.5</v>
      </c>
    </row>
    <row r="30" spans="1:12" s="39" customFormat="1" ht="18" customHeight="1" x14ac:dyDescent="0.3">
      <c r="A30" s="44">
        <v>43367</v>
      </c>
      <c r="B30" s="20" t="s">
        <v>195</v>
      </c>
      <c r="C30" s="22" t="s">
        <v>168</v>
      </c>
      <c r="D30" s="71">
        <v>20</v>
      </c>
      <c r="E30" s="72"/>
    </row>
    <row r="31" spans="1:12" s="39" customFormat="1" ht="18" customHeight="1" x14ac:dyDescent="0.3">
      <c r="A31" s="44">
        <v>43381</v>
      </c>
      <c r="B31" s="20" t="s">
        <v>196</v>
      </c>
      <c r="C31" s="22" t="s">
        <v>168</v>
      </c>
      <c r="D31" s="71">
        <v>20</v>
      </c>
      <c r="E31" s="72"/>
      <c r="L31" s="24"/>
    </row>
    <row r="32" spans="1:12" s="39" customFormat="1" ht="18" customHeight="1" x14ac:dyDescent="0.3">
      <c r="A32" s="44">
        <v>43383</v>
      </c>
      <c r="B32" s="20" t="s">
        <v>197</v>
      </c>
      <c r="C32" s="22" t="s">
        <v>168</v>
      </c>
      <c r="D32" s="71">
        <v>20</v>
      </c>
      <c r="E32" s="72"/>
    </row>
    <row r="33" spans="1:12" s="39" customFormat="1" ht="18" customHeight="1" x14ac:dyDescent="0.3">
      <c r="A33" s="44">
        <v>43384</v>
      </c>
      <c r="B33" s="20" t="s">
        <v>198</v>
      </c>
      <c r="C33" s="22" t="s">
        <v>168</v>
      </c>
      <c r="D33" s="71">
        <v>20</v>
      </c>
      <c r="E33" s="72"/>
    </row>
    <row r="34" spans="1:12" s="39" customFormat="1" ht="18" customHeight="1" x14ac:dyDescent="0.3">
      <c r="A34" s="44">
        <v>43385</v>
      </c>
      <c r="B34" s="20" t="s">
        <v>199</v>
      </c>
      <c r="C34" s="22" t="s">
        <v>200</v>
      </c>
      <c r="D34" s="71"/>
      <c r="E34" s="72">
        <v>65.2</v>
      </c>
    </row>
    <row r="35" spans="1:12" s="39" customFormat="1" ht="18" customHeight="1" x14ac:dyDescent="0.3">
      <c r="A35" s="44">
        <v>43385</v>
      </c>
      <c r="B35" s="20" t="s">
        <v>201</v>
      </c>
      <c r="C35" s="22" t="s">
        <v>168</v>
      </c>
      <c r="D35" s="71">
        <v>20</v>
      </c>
      <c r="E35" s="73"/>
    </row>
    <row r="36" spans="1:12" s="39" customFormat="1" ht="18" customHeight="1" x14ac:dyDescent="0.3">
      <c r="A36" s="44">
        <v>43399</v>
      </c>
      <c r="B36" s="20" t="s">
        <v>202</v>
      </c>
      <c r="C36" s="22" t="s">
        <v>168</v>
      </c>
      <c r="D36" s="71">
        <v>20</v>
      </c>
      <c r="E36" s="73"/>
    </row>
    <row r="37" spans="1:12" s="39" customFormat="1" ht="18" customHeight="1" x14ac:dyDescent="0.3">
      <c r="A37" s="44">
        <v>43412</v>
      </c>
      <c r="B37" s="20" t="s">
        <v>203</v>
      </c>
      <c r="C37" s="22" t="s">
        <v>204</v>
      </c>
      <c r="D37" s="71"/>
      <c r="E37" s="72">
        <v>65.2</v>
      </c>
    </row>
    <row r="38" spans="1:12" s="39" customFormat="1" ht="18" customHeight="1" x14ac:dyDescent="0.3">
      <c r="A38" s="44">
        <v>43430</v>
      </c>
      <c r="B38" s="20" t="s">
        <v>205</v>
      </c>
      <c r="C38" s="22" t="s">
        <v>168</v>
      </c>
      <c r="D38" s="71">
        <v>20</v>
      </c>
      <c r="E38" s="72"/>
    </row>
    <row r="39" spans="1:12" s="39" customFormat="1" ht="18" customHeight="1" x14ac:dyDescent="0.3">
      <c r="A39" s="44">
        <v>43430</v>
      </c>
      <c r="B39" s="20" t="s">
        <v>206</v>
      </c>
      <c r="C39" s="22" t="s">
        <v>168</v>
      </c>
      <c r="D39" s="71">
        <v>20</v>
      </c>
      <c r="E39" s="72"/>
      <c r="L39" s="74"/>
    </row>
    <row r="40" spans="1:12" s="39" customFormat="1" ht="18" customHeight="1" x14ac:dyDescent="0.3">
      <c r="A40" s="44">
        <v>43447</v>
      </c>
      <c r="B40" s="20" t="s">
        <v>207</v>
      </c>
      <c r="C40" s="22" t="s">
        <v>208</v>
      </c>
      <c r="D40" s="71"/>
      <c r="E40" s="72">
        <v>81.5</v>
      </c>
    </row>
    <row r="41" spans="1:12" s="39" customFormat="1" ht="18" customHeight="1" x14ac:dyDescent="0.3">
      <c r="A41" s="44">
        <v>43455</v>
      </c>
      <c r="B41" s="20" t="s">
        <v>209</v>
      </c>
      <c r="C41" s="22" t="s">
        <v>168</v>
      </c>
      <c r="D41" s="71">
        <v>20</v>
      </c>
      <c r="E41" s="72"/>
    </row>
    <row r="42" spans="1:12" s="39" customFormat="1" ht="18" customHeight="1" x14ac:dyDescent="0.3">
      <c r="A42" s="44">
        <v>43476</v>
      </c>
      <c r="B42" s="20" t="s">
        <v>210</v>
      </c>
      <c r="C42" s="22" t="s">
        <v>168</v>
      </c>
      <c r="D42" s="71">
        <v>20</v>
      </c>
      <c r="E42" s="72"/>
    </row>
    <row r="43" spans="1:12" s="39" customFormat="1" ht="18" customHeight="1" x14ac:dyDescent="0.3">
      <c r="A43" s="44">
        <v>43479</v>
      </c>
      <c r="B43" s="20" t="s">
        <v>211</v>
      </c>
      <c r="C43" s="22" t="s">
        <v>168</v>
      </c>
      <c r="D43" s="71">
        <v>20</v>
      </c>
      <c r="E43" s="72"/>
    </row>
    <row r="44" spans="1:12" s="39" customFormat="1" ht="18" customHeight="1" x14ac:dyDescent="0.3">
      <c r="A44" s="44">
        <v>43482</v>
      </c>
      <c r="B44" s="20" t="s">
        <v>212</v>
      </c>
      <c r="C44" s="22" t="s">
        <v>168</v>
      </c>
      <c r="D44" s="71">
        <v>40</v>
      </c>
      <c r="E44" s="72"/>
    </row>
    <row r="45" spans="1:12" s="39" customFormat="1" ht="18" customHeight="1" x14ac:dyDescent="0.3">
      <c r="A45" s="44">
        <v>43483</v>
      </c>
      <c r="B45" s="20" t="s">
        <v>213</v>
      </c>
      <c r="C45" s="22" t="s">
        <v>168</v>
      </c>
      <c r="D45" s="71">
        <v>20</v>
      </c>
      <c r="E45" s="72"/>
    </row>
    <row r="46" spans="1:12" s="39" customFormat="1" ht="18" customHeight="1" x14ac:dyDescent="0.3">
      <c r="A46" s="44">
        <v>43493</v>
      </c>
      <c r="B46" s="75" t="s">
        <v>214</v>
      </c>
      <c r="C46" s="22" t="s">
        <v>168</v>
      </c>
      <c r="D46" s="71">
        <v>20</v>
      </c>
      <c r="E46" s="72"/>
    </row>
    <row r="47" spans="1:12" s="39" customFormat="1" ht="18" customHeight="1" x14ac:dyDescent="0.3">
      <c r="A47" s="44">
        <v>43494</v>
      </c>
      <c r="B47" s="20" t="s">
        <v>215</v>
      </c>
      <c r="C47" s="22" t="s">
        <v>216</v>
      </c>
      <c r="D47" s="71"/>
      <c r="E47" s="72">
        <v>65.2</v>
      </c>
    </row>
    <row r="48" spans="1:12" s="39" customFormat="1" ht="18" customHeight="1" x14ac:dyDescent="0.3">
      <c r="A48" s="44">
        <v>43507</v>
      </c>
      <c r="B48" s="76" t="s">
        <v>217</v>
      </c>
      <c r="C48" s="22" t="s">
        <v>168</v>
      </c>
      <c r="D48" s="71">
        <v>15</v>
      </c>
      <c r="E48" s="72"/>
    </row>
    <row r="49" spans="1:5" s="39" customFormat="1" ht="18" customHeight="1" x14ac:dyDescent="0.3">
      <c r="A49" s="44">
        <v>43507</v>
      </c>
      <c r="B49" s="76" t="s">
        <v>217</v>
      </c>
      <c r="C49" s="22" t="s">
        <v>168</v>
      </c>
      <c r="D49" s="71">
        <v>5</v>
      </c>
      <c r="E49" s="72"/>
    </row>
    <row r="50" spans="1:5" s="39" customFormat="1" ht="18" customHeight="1" x14ac:dyDescent="0.3">
      <c r="A50" s="44">
        <v>43567</v>
      </c>
      <c r="B50" s="76" t="s">
        <v>218</v>
      </c>
      <c r="C50" s="22" t="s">
        <v>219</v>
      </c>
      <c r="D50" s="71"/>
      <c r="E50" s="72">
        <v>81.5</v>
      </c>
    </row>
    <row r="51" spans="1:5" s="39" customFormat="1" ht="18" customHeight="1" x14ac:dyDescent="0.3">
      <c r="A51" s="44">
        <v>43570</v>
      </c>
      <c r="B51" s="76" t="s">
        <v>220</v>
      </c>
      <c r="C51" s="22" t="s">
        <v>168</v>
      </c>
      <c r="D51" s="71">
        <v>40</v>
      </c>
      <c r="E51" s="72"/>
    </row>
    <row r="52" spans="1:5" s="39" customFormat="1" ht="18" customHeight="1" x14ac:dyDescent="0.3">
      <c r="A52" s="44">
        <v>43572</v>
      </c>
      <c r="B52" s="76" t="s">
        <v>221</v>
      </c>
      <c r="C52" s="22" t="s">
        <v>222</v>
      </c>
      <c r="D52" s="71">
        <v>20</v>
      </c>
      <c r="E52" s="73"/>
    </row>
    <row r="53" spans="1:5" s="39" customFormat="1" ht="18" customHeight="1" x14ac:dyDescent="0.3">
      <c r="A53" s="44">
        <v>43578</v>
      </c>
      <c r="B53" s="76" t="s">
        <v>68</v>
      </c>
      <c r="C53" s="22" t="s">
        <v>223</v>
      </c>
      <c r="D53" s="71">
        <v>10</v>
      </c>
      <c r="E53" s="73"/>
    </row>
    <row r="54" spans="1:5" s="39" customFormat="1" ht="18" customHeight="1" x14ac:dyDescent="0.3">
      <c r="A54" s="44">
        <v>43584</v>
      </c>
      <c r="B54" s="76" t="s">
        <v>38</v>
      </c>
      <c r="C54" s="22" t="s">
        <v>224</v>
      </c>
      <c r="D54" s="71">
        <v>20</v>
      </c>
      <c r="E54" s="73"/>
    </row>
    <row r="55" spans="1:5" s="39" customFormat="1" ht="18" customHeight="1" x14ac:dyDescent="0.3">
      <c r="A55" s="44">
        <v>43585</v>
      </c>
      <c r="B55" s="76" t="s">
        <v>41</v>
      </c>
      <c r="C55" s="22" t="s">
        <v>224</v>
      </c>
      <c r="D55" s="71">
        <v>40</v>
      </c>
      <c r="E55" s="73"/>
    </row>
    <row r="56" spans="1:5" s="39" customFormat="1" ht="18" customHeight="1" x14ac:dyDescent="0.3">
      <c r="A56" s="44">
        <v>43586</v>
      </c>
      <c r="B56" s="76" t="s">
        <v>225</v>
      </c>
      <c r="C56" s="22" t="s">
        <v>224</v>
      </c>
      <c r="D56" s="71">
        <v>35</v>
      </c>
      <c r="E56" s="73"/>
    </row>
    <row r="57" spans="1:5" s="39" customFormat="1" ht="18" customHeight="1" x14ac:dyDescent="0.3">
      <c r="A57" s="44">
        <v>43593</v>
      </c>
      <c r="B57" s="76" t="s">
        <v>226</v>
      </c>
      <c r="C57" s="22" t="s">
        <v>224</v>
      </c>
      <c r="D57" s="71">
        <v>20</v>
      </c>
      <c r="E57" s="73"/>
    </row>
    <row r="58" spans="1:5" s="39" customFormat="1" ht="18" customHeight="1" x14ac:dyDescent="0.3">
      <c r="A58" s="44">
        <v>43595</v>
      </c>
      <c r="B58" s="76" t="s">
        <v>218</v>
      </c>
      <c r="C58" s="22" t="s">
        <v>227</v>
      </c>
      <c r="D58" s="71"/>
      <c r="E58" s="72">
        <v>65.2</v>
      </c>
    </row>
    <row r="59" spans="1:5" s="39" customFormat="1" ht="18" customHeight="1" x14ac:dyDescent="0.3">
      <c r="A59" s="44">
        <v>43601</v>
      </c>
      <c r="B59" s="76" t="s">
        <v>177</v>
      </c>
      <c r="C59" s="22" t="s">
        <v>224</v>
      </c>
      <c r="D59" s="71">
        <v>20</v>
      </c>
      <c r="E59" s="73"/>
    </row>
    <row r="60" spans="1:5" s="39" customFormat="1" ht="18" customHeight="1" x14ac:dyDescent="0.3">
      <c r="A60" s="44">
        <v>43605</v>
      </c>
      <c r="B60" s="76" t="s">
        <v>52</v>
      </c>
      <c r="C60" s="22" t="s">
        <v>224</v>
      </c>
      <c r="D60" s="71">
        <v>20</v>
      </c>
      <c r="E60" s="73"/>
    </row>
    <row r="61" spans="1:5" s="39" customFormat="1" ht="18" customHeight="1" x14ac:dyDescent="0.3">
      <c r="A61" s="44">
        <v>40320</v>
      </c>
      <c r="B61" s="76" t="s">
        <v>228</v>
      </c>
      <c r="C61" s="22" t="s">
        <v>224</v>
      </c>
      <c r="D61" s="71">
        <v>20</v>
      </c>
      <c r="E61" s="73"/>
    </row>
    <row r="62" spans="1:5" s="39" customFormat="1" ht="18" customHeight="1" x14ac:dyDescent="0.3">
      <c r="A62" s="44">
        <v>43608</v>
      </c>
      <c r="B62" s="76" t="s">
        <v>38</v>
      </c>
      <c r="C62" s="22" t="s">
        <v>224</v>
      </c>
      <c r="D62" s="71">
        <v>20</v>
      </c>
      <c r="E62" s="73"/>
    </row>
    <row r="63" spans="1:5" s="39" customFormat="1" ht="18" customHeight="1" x14ac:dyDescent="0.3">
      <c r="A63" s="44">
        <v>43613</v>
      </c>
      <c r="B63" s="76" t="s">
        <v>180</v>
      </c>
      <c r="C63" s="22" t="s">
        <v>224</v>
      </c>
      <c r="D63" s="71">
        <v>40</v>
      </c>
      <c r="E63" s="73"/>
    </row>
    <row r="64" spans="1:5" s="39" customFormat="1" ht="18" customHeight="1" x14ac:dyDescent="0.3">
      <c r="A64" s="44">
        <v>43630</v>
      </c>
      <c r="B64" s="76" t="s">
        <v>218</v>
      </c>
      <c r="C64" s="22" t="s">
        <v>229</v>
      </c>
      <c r="D64" s="71"/>
      <c r="E64" s="72">
        <v>81.5</v>
      </c>
    </row>
    <row r="65" spans="1:5" s="39" customFormat="1" ht="18" customHeight="1" x14ac:dyDescent="0.3">
      <c r="A65" s="44">
        <v>43658</v>
      </c>
      <c r="B65" s="76" t="s">
        <v>218</v>
      </c>
      <c r="C65" s="22" t="s">
        <v>230</v>
      </c>
      <c r="D65" s="71"/>
      <c r="E65" s="72">
        <v>65.2</v>
      </c>
    </row>
    <row r="66" spans="1:5" s="39" customFormat="1" ht="18" customHeight="1" x14ac:dyDescent="0.3">
      <c r="A66" s="44">
        <v>43663</v>
      </c>
      <c r="B66" s="76" t="s">
        <v>67</v>
      </c>
      <c r="C66" s="22" t="s">
        <v>224</v>
      </c>
      <c r="D66" s="71">
        <v>20</v>
      </c>
      <c r="E66" s="73"/>
    </row>
    <row r="67" spans="1:5" s="39" customFormat="1" ht="18" customHeight="1" x14ac:dyDescent="0.3">
      <c r="A67" s="44">
        <v>43664</v>
      </c>
      <c r="B67" s="76" t="s">
        <v>68</v>
      </c>
      <c r="C67" s="22" t="s">
        <v>224</v>
      </c>
      <c r="D67" s="71">
        <v>40</v>
      </c>
      <c r="E67" s="73"/>
    </row>
    <row r="68" spans="1:5" s="39" customFormat="1" ht="18" customHeight="1" x14ac:dyDescent="0.3">
      <c r="A68" s="44">
        <v>43665</v>
      </c>
      <c r="B68" s="76" t="s">
        <v>228</v>
      </c>
      <c r="C68" s="22" t="s">
        <v>224</v>
      </c>
      <c r="D68" s="71">
        <v>40</v>
      </c>
      <c r="E68" s="73"/>
    </row>
    <row r="69" spans="1:5" s="39" customFormat="1" ht="18" customHeight="1" x14ac:dyDescent="0.3">
      <c r="A69" s="44">
        <v>43682</v>
      </c>
      <c r="B69" s="76" t="s">
        <v>231</v>
      </c>
      <c r="C69" s="22" t="s">
        <v>224</v>
      </c>
      <c r="D69" s="71">
        <v>20</v>
      </c>
      <c r="E69" s="73"/>
    </row>
    <row r="70" spans="1:5" s="39" customFormat="1" ht="18" customHeight="1" x14ac:dyDescent="0.3">
      <c r="A70" s="44">
        <v>43706</v>
      </c>
      <c r="B70" s="76" t="s">
        <v>228</v>
      </c>
      <c r="C70" s="22" t="s">
        <v>224</v>
      </c>
      <c r="D70" s="71">
        <v>60</v>
      </c>
      <c r="E70" s="73"/>
    </row>
    <row r="71" spans="1:5" s="39" customFormat="1" ht="18" customHeight="1" x14ac:dyDescent="0.3">
      <c r="A71" s="44">
        <v>43714</v>
      </c>
      <c r="B71" s="76" t="s">
        <v>232</v>
      </c>
      <c r="C71" s="22" t="s">
        <v>224</v>
      </c>
      <c r="D71" s="71">
        <v>40</v>
      </c>
      <c r="E71" s="73"/>
    </row>
    <row r="72" spans="1:5" s="39" customFormat="1" ht="18" customHeight="1" x14ac:dyDescent="0.3">
      <c r="A72" s="44">
        <v>43714</v>
      </c>
      <c r="B72" s="76" t="s">
        <v>71</v>
      </c>
      <c r="C72" s="22" t="s">
        <v>224</v>
      </c>
      <c r="D72" s="71">
        <v>20</v>
      </c>
      <c r="E72" s="73"/>
    </row>
    <row r="73" spans="1:5" s="39" customFormat="1" ht="18" customHeight="1" x14ac:dyDescent="0.3">
      <c r="A73" s="44">
        <v>43724</v>
      </c>
      <c r="B73" s="76" t="s">
        <v>218</v>
      </c>
      <c r="C73" s="22" t="s">
        <v>233</v>
      </c>
      <c r="D73" s="71"/>
      <c r="E73" s="72">
        <v>81.5</v>
      </c>
    </row>
    <row r="74" spans="1:5" s="39" customFormat="1" ht="18" customHeight="1" x14ac:dyDescent="0.3">
      <c r="A74" s="44">
        <v>43731</v>
      </c>
      <c r="B74" s="76" t="s">
        <v>77</v>
      </c>
      <c r="C74" s="22" t="s">
        <v>224</v>
      </c>
      <c r="D74" s="71">
        <v>20</v>
      </c>
      <c r="E74" s="73"/>
    </row>
    <row r="75" spans="1:5" s="39" customFormat="1" ht="18" customHeight="1" x14ac:dyDescent="0.3">
      <c r="A75" s="44">
        <v>43735</v>
      </c>
      <c r="B75" s="76" t="s">
        <v>234</v>
      </c>
      <c r="C75" s="22" t="s">
        <v>224</v>
      </c>
      <c r="D75" s="71">
        <v>40</v>
      </c>
      <c r="E75" s="73"/>
    </row>
    <row r="76" spans="1:5" s="39" customFormat="1" ht="18" customHeight="1" x14ac:dyDescent="0.3">
      <c r="A76" s="44">
        <v>43745</v>
      </c>
      <c r="B76" s="76" t="s">
        <v>228</v>
      </c>
      <c r="C76" s="22" t="s">
        <v>224</v>
      </c>
      <c r="D76" s="71">
        <v>40</v>
      </c>
      <c r="E76" s="73"/>
    </row>
    <row r="77" spans="1:5" s="39" customFormat="1" ht="18" customHeight="1" x14ac:dyDescent="0.3">
      <c r="A77" s="44">
        <v>43745</v>
      </c>
      <c r="B77" s="76" t="s">
        <v>81</v>
      </c>
      <c r="C77" s="22" t="s">
        <v>224</v>
      </c>
      <c r="D77" s="71">
        <v>20</v>
      </c>
      <c r="E77" s="73"/>
    </row>
    <row r="78" spans="1:5" s="39" customFormat="1" ht="18" customHeight="1" x14ac:dyDescent="0.3">
      <c r="A78" s="44">
        <v>43746</v>
      </c>
      <c r="B78" s="76" t="s">
        <v>82</v>
      </c>
      <c r="C78" s="22" t="s">
        <v>224</v>
      </c>
      <c r="D78" s="71">
        <v>20</v>
      </c>
      <c r="E78" s="73"/>
    </row>
    <row r="79" spans="1:5" s="39" customFormat="1" ht="18" customHeight="1" x14ac:dyDescent="0.3">
      <c r="A79" s="44">
        <v>43749</v>
      </c>
      <c r="B79" s="76" t="s">
        <v>218</v>
      </c>
      <c r="C79" s="22" t="s">
        <v>235</v>
      </c>
      <c r="D79" s="71"/>
      <c r="E79" s="72">
        <v>81.5</v>
      </c>
    </row>
    <row r="80" spans="1:5" s="39" customFormat="1" ht="18" customHeight="1" x14ac:dyDescent="0.3">
      <c r="A80" s="44">
        <v>43782</v>
      </c>
      <c r="B80" s="76" t="s">
        <v>84</v>
      </c>
      <c r="C80" s="22" t="s">
        <v>224</v>
      </c>
      <c r="D80" s="71">
        <v>20</v>
      </c>
      <c r="E80" s="73"/>
    </row>
    <row r="81" spans="1:5" s="39" customFormat="1" ht="18" customHeight="1" x14ac:dyDescent="0.3">
      <c r="A81" s="44">
        <v>43787</v>
      </c>
      <c r="B81" s="76" t="s">
        <v>218</v>
      </c>
      <c r="C81" s="22" t="s">
        <v>236</v>
      </c>
      <c r="D81" s="71"/>
      <c r="E81" s="72">
        <v>81.5</v>
      </c>
    </row>
    <row r="82" spans="1:5" s="39" customFormat="1" ht="18" customHeight="1" x14ac:dyDescent="0.3">
      <c r="A82" s="44">
        <v>43788</v>
      </c>
      <c r="B82" s="76" t="s">
        <v>237</v>
      </c>
      <c r="C82" s="22" t="s">
        <v>224</v>
      </c>
      <c r="D82" s="71">
        <v>20</v>
      </c>
      <c r="E82" s="73"/>
    </row>
    <row r="83" spans="1:5" s="39" customFormat="1" ht="18" customHeight="1" x14ac:dyDescent="0.3">
      <c r="A83" s="44">
        <v>43795</v>
      </c>
      <c r="B83" s="76" t="s">
        <v>228</v>
      </c>
      <c r="C83" s="22" t="s">
        <v>224</v>
      </c>
      <c r="D83" s="71">
        <v>20</v>
      </c>
      <c r="E83" s="73"/>
    </row>
    <row r="84" spans="1:5" s="39" customFormat="1" ht="18" customHeight="1" x14ac:dyDescent="0.3">
      <c r="A84" s="44">
        <v>43798</v>
      </c>
      <c r="B84" s="76" t="s">
        <v>228</v>
      </c>
      <c r="C84" s="22" t="s">
        <v>224</v>
      </c>
      <c r="D84" s="71">
        <v>20</v>
      </c>
      <c r="E84" s="73"/>
    </row>
    <row r="85" spans="1:5" s="39" customFormat="1" ht="18" customHeight="1" x14ac:dyDescent="0.3">
      <c r="A85" s="44">
        <v>43812</v>
      </c>
      <c r="B85" s="76" t="s">
        <v>218</v>
      </c>
      <c r="C85" s="22" t="s">
        <v>238</v>
      </c>
      <c r="D85" s="71"/>
      <c r="E85" s="72">
        <v>81.5</v>
      </c>
    </row>
    <row r="86" spans="1:5" s="39" customFormat="1" ht="18" customHeight="1" x14ac:dyDescent="0.3">
      <c r="A86" s="44">
        <v>43859</v>
      </c>
      <c r="B86" s="76" t="s">
        <v>102</v>
      </c>
      <c r="C86" s="22" t="s">
        <v>224</v>
      </c>
      <c r="D86" s="71">
        <v>20</v>
      </c>
      <c r="E86" s="73"/>
    </row>
    <row r="87" spans="1:5" s="39" customFormat="1" ht="18" customHeight="1" x14ac:dyDescent="0.3">
      <c r="A87" s="44">
        <v>43867</v>
      </c>
      <c r="B87" s="76" t="s">
        <v>239</v>
      </c>
      <c r="C87" s="22" t="s">
        <v>224</v>
      </c>
      <c r="D87" s="71">
        <v>20</v>
      </c>
      <c r="E87" s="73"/>
    </row>
    <row r="88" spans="1:5" s="39" customFormat="1" ht="18" customHeight="1" x14ac:dyDescent="0.3">
      <c r="A88" s="44">
        <v>43873</v>
      </c>
      <c r="B88" s="76" t="s">
        <v>240</v>
      </c>
      <c r="C88" s="22" t="s">
        <v>224</v>
      </c>
      <c r="D88" s="71">
        <v>40</v>
      </c>
      <c r="E88" s="73"/>
    </row>
    <row r="89" spans="1:5" s="39" customFormat="1" ht="18" customHeight="1" x14ac:dyDescent="0.3">
      <c r="A89" s="44">
        <v>43875</v>
      </c>
      <c r="B89" s="76" t="s">
        <v>218</v>
      </c>
      <c r="C89" s="22" t="s">
        <v>241</v>
      </c>
      <c r="D89" s="71"/>
      <c r="E89" s="72">
        <v>65.2</v>
      </c>
    </row>
    <row r="90" spans="1:5" s="39" customFormat="1" ht="18" customHeight="1" x14ac:dyDescent="0.3">
      <c r="A90" s="44">
        <v>43879</v>
      </c>
      <c r="B90" s="76" t="s">
        <v>242</v>
      </c>
      <c r="C90" s="22" t="s">
        <v>224</v>
      </c>
      <c r="D90" s="71">
        <v>20</v>
      </c>
      <c r="E90" s="73"/>
    </row>
    <row r="91" spans="1:5" s="39" customFormat="1" ht="18" customHeight="1" x14ac:dyDescent="0.3">
      <c r="A91" s="44">
        <v>43904</v>
      </c>
      <c r="B91" s="76" t="s">
        <v>218</v>
      </c>
      <c r="C91" s="22" t="s">
        <v>243</v>
      </c>
      <c r="D91" s="71"/>
      <c r="E91" s="72">
        <v>81.5</v>
      </c>
    </row>
    <row r="92" spans="1:5" s="39" customFormat="1" ht="18" customHeight="1" x14ac:dyDescent="0.3">
      <c r="A92" s="44"/>
      <c r="B92" s="76"/>
      <c r="C92" s="22"/>
      <c r="D92" s="71"/>
      <c r="E92" s="73"/>
    </row>
    <row r="93" spans="1:5" s="39" customFormat="1" ht="18" customHeight="1" x14ac:dyDescent="0.3">
      <c r="A93" s="44"/>
      <c r="B93" s="76"/>
      <c r="C93" s="22"/>
      <c r="D93" s="71"/>
      <c r="E93" s="73"/>
    </row>
    <row r="94" spans="1:5" s="39" customFormat="1" ht="18" customHeight="1" x14ac:dyDescent="0.3">
      <c r="A94" s="44"/>
      <c r="B94" s="76"/>
      <c r="C94" s="22"/>
      <c r="D94" s="71"/>
      <c r="E94" s="73"/>
    </row>
    <row r="95" spans="1:5" s="39" customFormat="1" ht="18" customHeight="1" x14ac:dyDescent="0.3">
      <c r="A95" s="44"/>
      <c r="B95" s="76"/>
      <c r="C95" s="22"/>
      <c r="D95" s="71"/>
      <c r="E95" s="73"/>
    </row>
    <row r="96" spans="1:5" s="39" customFormat="1" ht="18" customHeight="1" x14ac:dyDescent="0.3">
      <c r="A96" s="44"/>
      <c r="B96" s="76"/>
      <c r="C96" s="22"/>
      <c r="D96" s="71"/>
      <c r="E96" s="73"/>
    </row>
    <row r="97" spans="1:5" s="39" customFormat="1" ht="18" customHeight="1" x14ac:dyDescent="0.3">
      <c r="A97" s="44"/>
      <c r="B97" s="52"/>
      <c r="C97" s="57"/>
      <c r="D97" s="71"/>
      <c r="E97" s="77"/>
    </row>
    <row r="98" spans="1:5" s="39" customFormat="1" ht="18" customHeight="1" x14ac:dyDescent="0.3">
      <c r="A98" s="88"/>
      <c r="B98" s="89"/>
      <c r="C98" s="78">
        <f>SUM(D98-E98)</f>
        <v>112.34999999999968</v>
      </c>
      <c r="D98" s="62">
        <f>SUM(D4:D97)</f>
        <v>1703.25</v>
      </c>
      <c r="E98" s="79">
        <f>SUM(E4:E97)</f>
        <v>1590.9000000000003</v>
      </c>
    </row>
    <row r="100" spans="1:5" x14ac:dyDescent="0.3">
      <c r="B100" s="80"/>
      <c r="C100" s="22"/>
      <c r="D100" s="7"/>
      <c r="E100" s="7"/>
    </row>
    <row r="101" spans="1:5" x14ac:dyDescent="0.3">
      <c r="B101" s="80"/>
      <c r="C101" s="22"/>
      <c r="D101" s="7"/>
      <c r="E101" s="7"/>
    </row>
    <row r="102" spans="1:5" x14ac:dyDescent="0.3">
      <c r="B102" s="81"/>
      <c r="C102" s="22"/>
      <c r="D102" s="7"/>
      <c r="E102" s="7"/>
    </row>
    <row r="107" spans="1:5" ht="15.6" x14ac:dyDescent="0.3">
      <c r="B107" s="82"/>
      <c r="C107" s="82"/>
    </row>
  </sheetData>
  <mergeCells count="2">
    <mergeCell ref="A1:E1"/>
    <mergeCell ref="A98:B98"/>
  </mergeCells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2019-2020</vt:lpstr>
      <vt:lpstr>Defib</vt:lpstr>
      <vt:lpstr>Parish News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</dc:creator>
  <cp:lastModifiedBy>Ideford Clerk</cp:lastModifiedBy>
  <cp:lastPrinted>2020-05-08T15:49:13Z</cp:lastPrinted>
  <dcterms:created xsi:type="dcterms:W3CDTF">2020-04-06T11:03:10Z</dcterms:created>
  <dcterms:modified xsi:type="dcterms:W3CDTF">2020-05-23T13:56:08Z</dcterms:modified>
</cp:coreProperties>
</file>